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wendovercouncil.sharepoint.com/General/Health &amp; Safety/Risk Assessments/"/>
    </mc:Choice>
  </mc:AlternateContent>
  <xr:revisionPtr revIDLastSave="634" documentId="8_{2DA56ED9-3945-4A23-A6E3-371986D1C23C}" xr6:coauthVersionLast="47" xr6:coauthVersionMax="47" xr10:uidLastSave="{D9AA7E3E-4161-49DE-85C5-639CCBD90CFB}"/>
  <bookViews>
    <workbookView xWindow="-28920" yWindow="-1110" windowWidth="29040" windowHeight="15720" activeTab="3" xr2:uid="{74CCE2F0-AF53-4D8B-98A0-0E219DC78184}"/>
  </bookViews>
  <sheets>
    <sheet name="Strategic Risks" sheetId="1" r:id="rId1"/>
    <sheet name="Operational Risks" sheetId="2" r:id="rId2"/>
    <sheet name="Risk Score Criteria" sheetId="7" r:id="rId3"/>
    <sheet name="Risk Management Sheet" sheetId="6" r:id="rId4"/>
    <sheet name="Sheet1" sheetId="5" state="hidden" r:id="rId5"/>
    <sheet name="Fire Risk Assessment" sheetId="8" r:id="rId6"/>
    <sheet name="Monitoring" sheetId="9" r:id="rId7"/>
    <sheet name="Project Risks" sheetId="4" state="hidden" r:id="rId8"/>
    <sheet name="Document History" sheetId="3" state="hidden" r:id="rId9"/>
  </sheets>
  <definedNames>
    <definedName name="_xlnm.Print_Area" localSheetId="7">'Project Risks'!$A$1:$K$29</definedName>
    <definedName name="_xlnm.Print_Area" localSheetId="3">'Risk Management Sheet'!$B$2:$K$38</definedName>
    <definedName name="_xlnm.Print_Area" localSheetId="0">'Strategic Risks'!$A$1:$K$29</definedName>
    <definedName name="_xlnm.Print_Titles" localSheetId="5">'Fire Risk Assessment'!$5:$7</definedName>
    <definedName name="_xlnm.Print_Titles" localSheetId="1">'Operational Risks'!$1:$1</definedName>
    <definedName name="_xlnm.Print_Titles" localSheetId="7">'Project Risks'!$2:$3</definedName>
    <definedName name="_xlnm.Print_Titles" localSheetId="3">'Risk Management Sheet'!$8:$8</definedName>
    <definedName name="_xlnm.Print_Titles" localSheetId="0">'Strategic Risks'!$2:$3</definedName>
    <definedName name="RISK_SCORE">'Risk Score Criteria'!$D$1:$E$26</definedName>
  </definedNames>
  <calcPr calcId="191029"/>
  <pivotCaches>
    <pivotCache cacheId="14"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9" i="2" l="1"/>
  <c r="F119" i="2"/>
  <c r="I412" i="2"/>
  <c r="I413" i="2"/>
  <c r="I414" i="2"/>
  <c r="I415" i="2"/>
  <c r="I416" i="2"/>
  <c r="I417" i="2"/>
  <c r="I418" i="2"/>
  <c r="I419" i="2"/>
  <c r="I420" i="2"/>
  <c r="I421" i="2"/>
  <c r="I422" i="2"/>
  <c r="I423" i="2"/>
  <c r="I424" i="2"/>
  <c r="I425" i="2"/>
  <c r="I426" i="2"/>
  <c r="I427" i="2"/>
  <c r="I428" i="2"/>
  <c r="I429" i="2"/>
  <c r="I430" i="2"/>
  <c r="I85" i="2"/>
  <c r="F85" i="2"/>
  <c r="I84" i="2"/>
  <c r="F84" i="2"/>
  <c r="I83" i="2"/>
  <c r="F83" i="2"/>
  <c r="I82" i="2"/>
  <c r="F82" i="2"/>
  <c r="I81" i="2"/>
  <c r="F81" i="2"/>
  <c r="I80" i="2"/>
  <c r="F80" i="2"/>
  <c r="I66" i="2"/>
  <c r="I67" i="2"/>
  <c r="I68" i="2"/>
  <c r="I69" i="2"/>
  <c r="I70" i="2"/>
  <c r="I71" i="2"/>
  <c r="F66" i="2"/>
  <c r="F67" i="2"/>
  <c r="F68" i="2"/>
  <c r="F69" i="2"/>
  <c r="F70" i="2"/>
  <c r="F71" i="2"/>
  <c r="I7" i="2" l="1"/>
  <c r="F7" i="2"/>
  <c r="T3" i="2"/>
  <c r="T4" i="2"/>
  <c r="T5" i="2"/>
  <c r="T6"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72" i="2"/>
  <c r="T73" i="2"/>
  <c r="T74" i="2"/>
  <c r="T75" i="2"/>
  <c r="T76" i="2"/>
  <c r="T77" i="2"/>
  <c r="T78" i="2"/>
  <c r="T79" i="2"/>
  <c r="T86" i="2"/>
  <c r="T87" i="2"/>
  <c r="T88" i="2"/>
  <c r="T89" i="2"/>
  <c r="T90" i="2"/>
  <c r="T91" i="2"/>
  <c r="T92" i="2"/>
  <c r="T93" i="2"/>
  <c r="T2" i="2"/>
  <c r="R3" i="2"/>
  <c r="S3" i="2"/>
  <c r="R4" i="2"/>
  <c r="S4" i="2"/>
  <c r="R5" i="2"/>
  <c r="S5" i="2"/>
  <c r="R6" i="2"/>
  <c r="S6" i="2"/>
  <c r="R8" i="2"/>
  <c r="S8" i="2"/>
  <c r="R9" i="2"/>
  <c r="S9" i="2"/>
  <c r="R10" i="2"/>
  <c r="S10" i="2"/>
  <c r="R11" i="2"/>
  <c r="S11" i="2"/>
  <c r="R12" i="2"/>
  <c r="S12" i="2"/>
  <c r="R13" i="2"/>
  <c r="S13" i="2"/>
  <c r="R14" i="2"/>
  <c r="S14" i="2"/>
  <c r="R15" i="2"/>
  <c r="S15" i="2"/>
  <c r="R16" i="2"/>
  <c r="S16" i="2"/>
  <c r="R17" i="2"/>
  <c r="S17" i="2"/>
  <c r="R18" i="2"/>
  <c r="S18" i="2"/>
  <c r="R19" i="2"/>
  <c r="S19" i="2"/>
  <c r="R20" i="2"/>
  <c r="S20" i="2"/>
  <c r="R21" i="2"/>
  <c r="S21" i="2"/>
  <c r="R22" i="2"/>
  <c r="S22" i="2"/>
  <c r="R23" i="2"/>
  <c r="S23" i="2"/>
  <c r="R24" i="2"/>
  <c r="S24" i="2"/>
  <c r="R25" i="2"/>
  <c r="S25" i="2"/>
  <c r="R26" i="2"/>
  <c r="S26" i="2"/>
  <c r="R27" i="2"/>
  <c r="S27" i="2"/>
  <c r="R28" i="2"/>
  <c r="S28" i="2"/>
  <c r="R29" i="2"/>
  <c r="S29" i="2"/>
  <c r="R30" i="2"/>
  <c r="S30" i="2"/>
  <c r="R31" i="2"/>
  <c r="S31" i="2"/>
  <c r="R32" i="2"/>
  <c r="S32" i="2"/>
  <c r="R33" i="2"/>
  <c r="S33" i="2"/>
  <c r="R34" i="2"/>
  <c r="S34" i="2"/>
  <c r="R35" i="2"/>
  <c r="S35" i="2"/>
  <c r="R36" i="2"/>
  <c r="S36" i="2"/>
  <c r="R37" i="2"/>
  <c r="S37" i="2"/>
  <c r="R38" i="2"/>
  <c r="S38" i="2"/>
  <c r="R39" i="2"/>
  <c r="S39" i="2"/>
  <c r="R40" i="2"/>
  <c r="S40" i="2"/>
  <c r="R41" i="2"/>
  <c r="S41" i="2"/>
  <c r="R42" i="2"/>
  <c r="S42" i="2"/>
  <c r="R43" i="2"/>
  <c r="S43" i="2"/>
  <c r="R44" i="2"/>
  <c r="S44" i="2"/>
  <c r="R45" i="2"/>
  <c r="S45" i="2"/>
  <c r="R46" i="2"/>
  <c r="S46" i="2"/>
  <c r="R47" i="2"/>
  <c r="S47" i="2"/>
  <c r="R48" i="2"/>
  <c r="S48" i="2"/>
  <c r="R49" i="2"/>
  <c r="S49" i="2"/>
  <c r="R50" i="2"/>
  <c r="S50" i="2"/>
  <c r="R51" i="2"/>
  <c r="S51" i="2"/>
  <c r="R52" i="2"/>
  <c r="S52" i="2"/>
  <c r="R53" i="2"/>
  <c r="S53" i="2"/>
  <c r="R54" i="2"/>
  <c r="S54" i="2"/>
  <c r="R55" i="2"/>
  <c r="S55" i="2"/>
  <c r="R56" i="2"/>
  <c r="S56" i="2"/>
  <c r="R57" i="2"/>
  <c r="S57" i="2"/>
  <c r="R58" i="2"/>
  <c r="S58" i="2"/>
  <c r="R59" i="2"/>
  <c r="S59" i="2"/>
  <c r="R60" i="2"/>
  <c r="S60" i="2"/>
  <c r="R61" i="2"/>
  <c r="S61" i="2"/>
  <c r="R62" i="2"/>
  <c r="S62" i="2"/>
  <c r="R63" i="2"/>
  <c r="S63" i="2"/>
  <c r="R64" i="2"/>
  <c r="S64" i="2"/>
  <c r="R65" i="2"/>
  <c r="S65" i="2"/>
  <c r="R72" i="2"/>
  <c r="S72" i="2"/>
  <c r="R73" i="2"/>
  <c r="S73" i="2"/>
  <c r="R74" i="2"/>
  <c r="S74" i="2"/>
  <c r="R75" i="2"/>
  <c r="S75" i="2"/>
  <c r="R76" i="2"/>
  <c r="S76" i="2"/>
  <c r="R77" i="2"/>
  <c r="S77" i="2"/>
  <c r="R78" i="2"/>
  <c r="S78" i="2"/>
  <c r="R79" i="2"/>
  <c r="S79" i="2"/>
  <c r="R86" i="2"/>
  <c r="S86" i="2"/>
  <c r="R87" i="2"/>
  <c r="S87" i="2"/>
  <c r="R88" i="2"/>
  <c r="S88" i="2"/>
  <c r="R89" i="2"/>
  <c r="S89" i="2"/>
  <c r="R90" i="2"/>
  <c r="S90" i="2"/>
  <c r="R91" i="2"/>
  <c r="S91" i="2"/>
  <c r="R92" i="2"/>
  <c r="S92" i="2"/>
  <c r="R93" i="2"/>
  <c r="S93" i="2"/>
  <c r="S2" i="2"/>
  <c r="R2" i="2"/>
  <c r="F2" i="2"/>
  <c r="I2" i="2"/>
  <c r="F3" i="2"/>
  <c r="I3" i="2"/>
  <c r="F4" i="2"/>
  <c r="I4" i="2"/>
  <c r="F5" i="2"/>
  <c r="I5" i="2"/>
  <c r="F6" i="2"/>
  <c r="I6" i="2"/>
  <c r="F8" i="2"/>
  <c r="I8" i="2"/>
  <c r="F9" i="2"/>
  <c r="I9" i="2"/>
  <c r="F10" i="2"/>
  <c r="I10" i="2"/>
  <c r="F11" i="2"/>
  <c r="I11" i="2"/>
  <c r="F12" i="2"/>
  <c r="I12" i="2"/>
  <c r="F13" i="2"/>
  <c r="I13" i="2"/>
  <c r="F14" i="2"/>
  <c r="I14" i="2"/>
  <c r="F15" i="2"/>
  <c r="I15" i="2"/>
  <c r="F16" i="2"/>
  <c r="I16" i="2"/>
  <c r="F17" i="2"/>
  <c r="I17" i="2"/>
  <c r="F18" i="2"/>
  <c r="I18" i="2"/>
  <c r="F19" i="2"/>
  <c r="I19" i="2"/>
  <c r="F20" i="2"/>
  <c r="I20" i="2"/>
  <c r="F21" i="2"/>
  <c r="I21" i="2"/>
  <c r="F22" i="2"/>
  <c r="I22" i="2"/>
  <c r="F23" i="2"/>
  <c r="I23" i="2"/>
  <c r="F24" i="2"/>
  <c r="I24" i="2"/>
  <c r="F25" i="2"/>
  <c r="I25" i="2"/>
  <c r="F26" i="2"/>
  <c r="I26" i="2"/>
  <c r="F27" i="2"/>
  <c r="I27" i="2"/>
  <c r="F28" i="2"/>
  <c r="I28" i="2"/>
  <c r="F29" i="2"/>
  <c r="I29" i="2"/>
  <c r="F30" i="2"/>
  <c r="I30" i="2"/>
  <c r="F31" i="2"/>
  <c r="I31" i="2"/>
  <c r="F32" i="2"/>
  <c r="I32" i="2"/>
  <c r="F33" i="2"/>
  <c r="I33" i="2"/>
  <c r="F34" i="2"/>
  <c r="I34" i="2"/>
  <c r="F35" i="2"/>
  <c r="I35" i="2"/>
  <c r="F36" i="2"/>
  <c r="I36" i="2"/>
  <c r="F37" i="2"/>
  <c r="I37" i="2"/>
  <c r="F38" i="2"/>
  <c r="I38" i="2"/>
  <c r="F39" i="2"/>
  <c r="I39" i="2"/>
  <c r="F40" i="2"/>
  <c r="I40" i="2"/>
  <c r="F41" i="2"/>
  <c r="I41" i="2"/>
  <c r="F42" i="2"/>
  <c r="I42" i="2"/>
  <c r="F43" i="2"/>
  <c r="I43" i="2"/>
  <c r="F44" i="2"/>
  <c r="I44" i="2"/>
  <c r="F45" i="2"/>
  <c r="I45" i="2"/>
  <c r="F46" i="2"/>
  <c r="I46" i="2"/>
  <c r="F47" i="2"/>
  <c r="I47" i="2"/>
  <c r="F48" i="2"/>
  <c r="I48" i="2"/>
  <c r="F49" i="2"/>
  <c r="I49" i="2"/>
  <c r="F50" i="2"/>
  <c r="I50" i="2"/>
  <c r="F51" i="2"/>
  <c r="I51" i="2"/>
  <c r="F52" i="2"/>
  <c r="I52" i="2"/>
  <c r="F53" i="2"/>
  <c r="I53" i="2"/>
  <c r="F54" i="2"/>
  <c r="I54" i="2"/>
  <c r="F55" i="2"/>
  <c r="I55" i="2"/>
  <c r="F56" i="2"/>
  <c r="I56" i="2"/>
  <c r="F57" i="2"/>
  <c r="I57" i="2"/>
  <c r="F58" i="2"/>
  <c r="I58" i="2"/>
  <c r="F59" i="2"/>
  <c r="I59" i="2"/>
  <c r="F60" i="2"/>
  <c r="I60" i="2"/>
  <c r="F61" i="2"/>
  <c r="I61" i="2"/>
  <c r="F62" i="2"/>
  <c r="I62" i="2"/>
  <c r="F63" i="2"/>
  <c r="I63" i="2"/>
  <c r="F64" i="2"/>
  <c r="I64" i="2"/>
  <c r="F65" i="2"/>
  <c r="I65" i="2"/>
  <c r="F72" i="2"/>
  <c r="I72" i="2"/>
  <c r="F73" i="2"/>
  <c r="I73" i="2"/>
  <c r="F74" i="2"/>
  <c r="I74" i="2"/>
  <c r="F75" i="2"/>
  <c r="I75" i="2"/>
  <c r="F76" i="2"/>
  <c r="I76" i="2"/>
  <c r="F77" i="2"/>
  <c r="I77" i="2"/>
  <c r="F78" i="2"/>
  <c r="I78" i="2"/>
  <c r="F79" i="2"/>
  <c r="I79" i="2"/>
  <c r="F86" i="2"/>
  <c r="I86" i="2"/>
  <c r="F87" i="2"/>
  <c r="I87" i="2"/>
  <c r="F88" i="2"/>
  <c r="I88" i="2"/>
  <c r="F89" i="2"/>
  <c r="I89" i="2"/>
  <c r="F90" i="2"/>
  <c r="I90" i="2"/>
  <c r="F91" i="2"/>
  <c r="I91" i="2"/>
  <c r="F92" i="2"/>
  <c r="I92" i="2"/>
  <c r="F93" i="2"/>
  <c r="I93" i="2"/>
  <c r="F94" i="2"/>
  <c r="I94" i="2"/>
  <c r="F95" i="2"/>
  <c r="I95" i="2"/>
  <c r="F96" i="2"/>
  <c r="I96" i="2"/>
  <c r="F97" i="2"/>
  <c r="I97" i="2"/>
  <c r="F98" i="2"/>
  <c r="I98" i="2"/>
  <c r="F99" i="2"/>
  <c r="I99" i="2"/>
  <c r="F100" i="2"/>
  <c r="I100" i="2"/>
  <c r="F101" i="2"/>
  <c r="I101" i="2"/>
  <c r="F102" i="2"/>
  <c r="I102" i="2"/>
  <c r="F103" i="2"/>
  <c r="I103" i="2"/>
  <c r="F104" i="2"/>
  <c r="I104" i="2"/>
  <c r="F105" i="2"/>
  <c r="I105" i="2"/>
  <c r="F106" i="2"/>
  <c r="I106" i="2"/>
  <c r="F107" i="2"/>
  <c r="I107" i="2"/>
  <c r="F108" i="2"/>
  <c r="I108" i="2"/>
  <c r="F109" i="2"/>
  <c r="A9" i="6" s="1" a="1"/>
  <c r="A9" i="6" s="1"/>
  <c r="I109" i="2"/>
  <c r="F110" i="2"/>
  <c r="I110" i="2"/>
  <c r="F111" i="2"/>
  <c r="I111" i="2"/>
  <c r="F112" i="2"/>
  <c r="I112" i="2"/>
  <c r="F113" i="2"/>
  <c r="I113" i="2"/>
  <c r="F114" i="2"/>
  <c r="I114" i="2"/>
  <c r="F115" i="2"/>
  <c r="I115" i="2"/>
  <c r="F116" i="2"/>
  <c r="I116" i="2"/>
  <c r="F117" i="2"/>
  <c r="I117" i="2"/>
  <c r="F118" i="2"/>
  <c r="I118" i="2"/>
  <c r="F120" i="2"/>
  <c r="I120" i="2"/>
  <c r="F121" i="2"/>
  <c r="I121" i="2"/>
  <c r="F122" i="2"/>
  <c r="I122" i="2"/>
  <c r="F123" i="2"/>
  <c r="I123" i="2"/>
  <c r="F124" i="2"/>
  <c r="I124" i="2"/>
  <c r="F125" i="2"/>
  <c r="I125" i="2"/>
  <c r="F126" i="2"/>
  <c r="I126" i="2"/>
  <c r="F127" i="2"/>
  <c r="I127" i="2"/>
  <c r="F128" i="2"/>
  <c r="I128" i="2"/>
  <c r="F129" i="2"/>
  <c r="I129" i="2"/>
  <c r="F130" i="2"/>
  <c r="I130" i="2"/>
  <c r="F131" i="2"/>
  <c r="I131" i="2"/>
  <c r="F132" i="2"/>
  <c r="I132" i="2"/>
  <c r="F133" i="2"/>
  <c r="I133" i="2"/>
  <c r="F134" i="2"/>
  <c r="I134" i="2"/>
  <c r="F135" i="2"/>
  <c r="I135" i="2"/>
  <c r="F136" i="2"/>
  <c r="I136" i="2"/>
  <c r="F137" i="2"/>
  <c r="I137" i="2"/>
  <c r="F138" i="2"/>
  <c r="I138" i="2"/>
  <c r="F139" i="2"/>
  <c r="I139" i="2"/>
  <c r="F140" i="2"/>
  <c r="I140" i="2"/>
  <c r="F141" i="2"/>
  <c r="I141" i="2"/>
  <c r="F142" i="2"/>
  <c r="I142" i="2"/>
  <c r="F143" i="2"/>
  <c r="I143" i="2"/>
  <c r="F144" i="2"/>
  <c r="I144" i="2"/>
  <c r="F145" i="2"/>
  <c r="I145" i="2"/>
  <c r="F146" i="2"/>
  <c r="I146" i="2"/>
  <c r="F147" i="2"/>
  <c r="I147" i="2"/>
  <c r="F148" i="2"/>
  <c r="I148" i="2"/>
  <c r="F149" i="2"/>
  <c r="I149" i="2"/>
  <c r="F150" i="2"/>
  <c r="I150" i="2"/>
  <c r="F151" i="2"/>
  <c r="I151" i="2"/>
  <c r="F152" i="2"/>
  <c r="I152" i="2"/>
  <c r="F153" i="2"/>
  <c r="I153" i="2"/>
  <c r="F154" i="2"/>
  <c r="I154" i="2"/>
  <c r="F155" i="2"/>
  <c r="I155" i="2"/>
  <c r="F156" i="2"/>
  <c r="I156" i="2"/>
  <c r="F157" i="2"/>
  <c r="I157" i="2"/>
  <c r="F158" i="2"/>
  <c r="I158" i="2"/>
  <c r="F159" i="2"/>
  <c r="I159" i="2"/>
  <c r="F160" i="2"/>
  <c r="I160" i="2"/>
  <c r="F161" i="2"/>
  <c r="I161" i="2"/>
  <c r="F162" i="2"/>
  <c r="I162" i="2"/>
  <c r="F163" i="2"/>
  <c r="I163" i="2"/>
  <c r="F164" i="2"/>
  <c r="I164" i="2"/>
  <c r="F165" i="2"/>
  <c r="I165" i="2"/>
  <c r="F166" i="2"/>
  <c r="I166" i="2"/>
  <c r="F167" i="2"/>
  <c r="I167" i="2"/>
  <c r="F168" i="2"/>
  <c r="I168" i="2"/>
  <c r="F169" i="2"/>
  <c r="I169" i="2"/>
  <c r="F170" i="2"/>
  <c r="I170" i="2"/>
  <c r="F171" i="2"/>
  <c r="I171" i="2"/>
  <c r="F172" i="2"/>
  <c r="I172" i="2"/>
  <c r="F173" i="2"/>
  <c r="I173" i="2"/>
  <c r="F174" i="2"/>
  <c r="I174" i="2"/>
  <c r="F175" i="2"/>
  <c r="I175" i="2"/>
  <c r="F176" i="2"/>
  <c r="I176" i="2"/>
  <c r="F177" i="2"/>
  <c r="I177" i="2"/>
  <c r="F178" i="2"/>
  <c r="I178" i="2"/>
  <c r="F179" i="2"/>
  <c r="I179" i="2"/>
  <c r="F180" i="2"/>
  <c r="I180" i="2"/>
  <c r="F181" i="2"/>
  <c r="I181" i="2"/>
  <c r="F182" i="2"/>
  <c r="I182" i="2"/>
  <c r="F183" i="2"/>
  <c r="I183" i="2"/>
  <c r="F184" i="2"/>
  <c r="I184" i="2"/>
  <c r="F185" i="2"/>
  <c r="I185" i="2"/>
  <c r="F186" i="2"/>
  <c r="I186" i="2"/>
  <c r="F187" i="2"/>
  <c r="I187" i="2"/>
  <c r="F188" i="2"/>
  <c r="I188" i="2"/>
  <c r="F189" i="2"/>
  <c r="I189" i="2"/>
  <c r="F190" i="2"/>
  <c r="I190" i="2"/>
  <c r="F191" i="2"/>
  <c r="I191" i="2"/>
  <c r="F192" i="2"/>
  <c r="I192" i="2"/>
  <c r="F193" i="2"/>
  <c r="I193" i="2"/>
  <c r="F194" i="2"/>
  <c r="I194" i="2"/>
  <c r="F195" i="2"/>
  <c r="I195" i="2"/>
  <c r="F196" i="2"/>
  <c r="I196" i="2"/>
  <c r="F197" i="2"/>
  <c r="I197" i="2"/>
  <c r="F198" i="2"/>
  <c r="I198" i="2"/>
  <c r="F199" i="2"/>
  <c r="I199" i="2"/>
  <c r="F200" i="2"/>
  <c r="I200" i="2"/>
  <c r="F201" i="2"/>
  <c r="I201" i="2"/>
  <c r="F202" i="2"/>
  <c r="I202" i="2"/>
  <c r="F203" i="2"/>
  <c r="I203" i="2"/>
  <c r="F204" i="2"/>
  <c r="I204" i="2"/>
  <c r="F205" i="2"/>
  <c r="I205" i="2"/>
  <c r="F206" i="2"/>
  <c r="I206" i="2"/>
  <c r="F207" i="2"/>
  <c r="I207" i="2"/>
  <c r="F208" i="2"/>
  <c r="I208" i="2"/>
  <c r="F209" i="2"/>
  <c r="I209" i="2"/>
  <c r="F210" i="2"/>
  <c r="I210" i="2"/>
  <c r="F211" i="2"/>
  <c r="I211" i="2"/>
  <c r="F212" i="2"/>
  <c r="I212" i="2"/>
  <c r="F213" i="2"/>
  <c r="I213" i="2"/>
  <c r="F214" i="2"/>
  <c r="I214" i="2"/>
  <c r="F215" i="2"/>
  <c r="I215" i="2"/>
  <c r="F216" i="2"/>
  <c r="I216" i="2"/>
  <c r="F217" i="2"/>
  <c r="I217" i="2"/>
  <c r="F218" i="2"/>
  <c r="I218" i="2"/>
  <c r="F219" i="2"/>
  <c r="I219" i="2"/>
  <c r="F220" i="2"/>
  <c r="I220" i="2"/>
  <c r="F221" i="2"/>
  <c r="I221" i="2"/>
  <c r="F222" i="2"/>
  <c r="I222" i="2"/>
  <c r="F223" i="2"/>
  <c r="I223" i="2"/>
  <c r="F224" i="2"/>
  <c r="I224" i="2"/>
  <c r="F225" i="2"/>
  <c r="I225" i="2"/>
  <c r="F226" i="2"/>
  <c r="I226" i="2"/>
  <c r="F227" i="2"/>
  <c r="I227" i="2"/>
  <c r="F228" i="2"/>
  <c r="I228" i="2"/>
  <c r="F229" i="2"/>
  <c r="I229" i="2"/>
  <c r="F230" i="2"/>
  <c r="I230" i="2"/>
  <c r="F231" i="2"/>
  <c r="I231" i="2"/>
  <c r="F232" i="2"/>
  <c r="I232" i="2"/>
  <c r="F233" i="2"/>
  <c r="I233" i="2"/>
  <c r="F234" i="2"/>
  <c r="I234" i="2"/>
  <c r="F235" i="2"/>
  <c r="I235" i="2"/>
  <c r="F236" i="2"/>
  <c r="I236" i="2"/>
  <c r="F237" i="2"/>
  <c r="I237" i="2"/>
  <c r="F238" i="2"/>
  <c r="I238" i="2"/>
  <c r="F239" i="2"/>
  <c r="I239" i="2"/>
  <c r="F240" i="2"/>
  <c r="I240" i="2"/>
  <c r="F241" i="2"/>
  <c r="I241" i="2"/>
  <c r="F242" i="2"/>
  <c r="I242" i="2"/>
  <c r="F243" i="2"/>
  <c r="I243" i="2"/>
  <c r="F244" i="2"/>
  <c r="I244" i="2"/>
  <c r="F245" i="2"/>
  <c r="I245" i="2"/>
  <c r="F246" i="2"/>
  <c r="I246" i="2"/>
  <c r="F247" i="2"/>
  <c r="I247" i="2"/>
  <c r="F248" i="2"/>
  <c r="I248" i="2"/>
  <c r="F249" i="2"/>
  <c r="I249" i="2"/>
  <c r="F250" i="2"/>
  <c r="I250" i="2"/>
  <c r="F251" i="2"/>
  <c r="I251" i="2"/>
  <c r="F252" i="2"/>
  <c r="I252" i="2"/>
  <c r="F253" i="2"/>
  <c r="I253" i="2"/>
  <c r="F254" i="2"/>
  <c r="I254" i="2"/>
  <c r="F255" i="2"/>
  <c r="I255" i="2"/>
  <c r="F256" i="2"/>
  <c r="I256" i="2"/>
  <c r="F257" i="2"/>
  <c r="I257" i="2"/>
  <c r="F258" i="2"/>
  <c r="I258" i="2"/>
  <c r="F259" i="2"/>
  <c r="I259" i="2"/>
  <c r="F260" i="2"/>
  <c r="I260" i="2"/>
  <c r="F261" i="2"/>
  <c r="I261" i="2"/>
  <c r="F262" i="2"/>
  <c r="I262" i="2"/>
  <c r="F263" i="2"/>
  <c r="I263" i="2"/>
  <c r="F264" i="2"/>
  <c r="I264" i="2"/>
  <c r="F265" i="2"/>
  <c r="I265" i="2"/>
  <c r="F266" i="2"/>
  <c r="I266" i="2"/>
  <c r="F267" i="2"/>
  <c r="I267" i="2"/>
  <c r="F268" i="2"/>
  <c r="I268" i="2"/>
  <c r="F269" i="2"/>
  <c r="I269" i="2"/>
  <c r="F270" i="2"/>
  <c r="I270" i="2"/>
  <c r="F271" i="2"/>
  <c r="I271" i="2"/>
  <c r="F272" i="2"/>
  <c r="I272" i="2"/>
  <c r="F273" i="2"/>
  <c r="I273" i="2"/>
  <c r="F274" i="2"/>
  <c r="I274" i="2"/>
  <c r="F275" i="2"/>
  <c r="I275" i="2"/>
  <c r="F276" i="2"/>
  <c r="I276" i="2"/>
  <c r="F277" i="2"/>
  <c r="I277" i="2"/>
  <c r="F278" i="2"/>
  <c r="I278" i="2"/>
  <c r="F279" i="2"/>
  <c r="I279" i="2"/>
  <c r="F280" i="2"/>
  <c r="I280" i="2"/>
  <c r="F281" i="2"/>
  <c r="I281" i="2"/>
  <c r="F282" i="2"/>
  <c r="I282" i="2"/>
  <c r="F283" i="2"/>
  <c r="I283" i="2"/>
  <c r="F284" i="2"/>
  <c r="I284" i="2"/>
  <c r="F285" i="2"/>
  <c r="I285" i="2"/>
  <c r="F286" i="2"/>
  <c r="I286" i="2"/>
  <c r="F287" i="2"/>
  <c r="I287" i="2"/>
  <c r="F288" i="2"/>
  <c r="I288" i="2"/>
  <c r="F289" i="2"/>
  <c r="I289" i="2"/>
  <c r="F290" i="2"/>
  <c r="I290" i="2"/>
  <c r="F291" i="2"/>
  <c r="I291" i="2"/>
  <c r="F292" i="2"/>
  <c r="I292" i="2"/>
  <c r="F293" i="2"/>
  <c r="I293" i="2"/>
  <c r="F294" i="2"/>
  <c r="I294" i="2"/>
  <c r="F295" i="2"/>
  <c r="I295" i="2"/>
  <c r="F296" i="2"/>
  <c r="I296" i="2"/>
  <c r="F297" i="2"/>
  <c r="I297" i="2"/>
  <c r="F298" i="2"/>
  <c r="I298" i="2"/>
  <c r="F299" i="2"/>
  <c r="I299" i="2"/>
  <c r="F300" i="2"/>
  <c r="I300" i="2"/>
  <c r="F301" i="2"/>
  <c r="I301" i="2"/>
  <c r="F302" i="2"/>
  <c r="I302" i="2"/>
  <c r="F303" i="2"/>
  <c r="I303" i="2"/>
  <c r="F304" i="2"/>
  <c r="I304" i="2"/>
  <c r="F305" i="2"/>
  <c r="I305" i="2"/>
  <c r="F306" i="2"/>
  <c r="I306" i="2"/>
  <c r="F307" i="2"/>
  <c r="I307" i="2"/>
  <c r="F308" i="2"/>
  <c r="I308" i="2"/>
  <c r="F309" i="2"/>
  <c r="I309" i="2"/>
  <c r="F310" i="2"/>
  <c r="I310" i="2"/>
  <c r="F311" i="2"/>
  <c r="I311" i="2"/>
  <c r="F312" i="2"/>
  <c r="I312" i="2"/>
  <c r="F313" i="2"/>
  <c r="I313" i="2"/>
  <c r="F314" i="2"/>
  <c r="I314" i="2"/>
  <c r="F315" i="2"/>
  <c r="I315" i="2"/>
  <c r="F316" i="2"/>
  <c r="I316" i="2"/>
  <c r="F317" i="2"/>
  <c r="I317" i="2"/>
  <c r="F318" i="2"/>
  <c r="I318" i="2"/>
  <c r="F319" i="2"/>
  <c r="I319" i="2"/>
  <c r="F320" i="2"/>
  <c r="I320" i="2"/>
  <c r="F321" i="2"/>
  <c r="I321" i="2"/>
  <c r="F322" i="2"/>
  <c r="I322" i="2"/>
  <c r="F323" i="2"/>
  <c r="I323" i="2"/>
  <c r="F324" i="2"/>
  <c r="I324" i="2"/>
  <c r="F325" i="2"/>
  <c r="I325" i="2"/>
  <c r="F326" i="2"/>
  <c r="I326" i="2"/>
  <c r="F327" i="2"/>
  <c r="I327" i="2"/>
  <c r="F328" i="2"/>
  <c r="I328" i="2"/>
  <c r="F329" i="2"/>
  <c r="I329" i="2"/>
  <c r="F330" i="2"/>
  <c r="I330" i="2"/>
  <c r="F331" i="2"/>
  <c r="I331" i="2"/>
  <c r="F332" i="2"/>
  <c r="I332" i="2"/>
  <c r="F333" i="2"/>
  <c r="I333" i="2"/>
  <c r="F334" i="2"/>
  <c r="I334" i="2"/>
  <c r="F335" i="2"/>
  <c r="I335" i="2"/>
  <c r="F336" i="2"/>
  <c r="I336" i="2"/>
  <c r="F337" i="2"/>
  <c r="I337" i="2"/>
  <c r="F338" i="2"/>
  <c r="I338" i="2"/>
  <c r="F339" i="2"/>
  <c r="I339" i="2"/>
  <c r="F340" i="2"/>
  <c r="I340" i="2"/>
  <c r="F341" i="2"/>
  <c r="I341" i="2"/>
  <c r="F342" i="2"/>
  <c r="I342" i="2"/>
  <c r="F343" i="2"/>
  <c r="I343" i="2"/>
  <c r="F344" i="2"/>
  <c r="I344" i="2"/>
  <c r="F345" i="2"/>
  <c r="I345" i="2"/>
  <c r="F346" i="2"/>
  <c r="I346" i="2"/>
  <c r="F347" i="2"/>
  <c r="I347" i="2"/>
  <c r="F348" i="2"/>
  <c r="I348" i="2"/>
  <c r="F349" i="2"/>
  <c r="I349" i="2"/>
  <c r="F350" i="2"/>
  <c r="I350" i="2"/>
  <c r="F351" i="2"/>
  <c r="I351" i="2"/>
  <c r="F352" i="2"/>
  <c r="I352" i="2"/>
  <c r="F353" i="2"/>
  <c r="I353" i="2"/>
  <c r="F354" i="2"/>
  <c r="I354" i="2"/>
  <c r="F355" i="2"/>
  <c r="I355" i="2"/>
  <c r="F356" i="2"/>
  <c r="I356" i="2"/>
  <c r="F357" i="2"/>
  <c r="I357" i="2"/>
  <c r="F358" i="2"/>
  <c r="I358" i="2"/>
  <c r="F359" i="2"/>
  <c r="I359" i="2"/>
  <c r="F360" i="2"/>
  <c r="I360" i="2"/>
  <c r="F361" i="2"/>
  <c r="I361" i="2"/>
  <c r="F362" i="2"/>
  <c r="I362" i="2"/>
  <c r="F363" i="2"/>
  <c r="I363" i="2"/>
  <c r="F364" i="2"/>
  <c r="I364" i="2"/>
  <c r="F365" i="2"/>
  <c r="I365" i="2"/>
  <c r="F366" i="2"/>
  <c r="I366" i="2"/>
  <c r="F367" i="2"/>
  <c r="I367" i="2"/>
  <c r="F368" i="2"/>
  <c r="I368" i="2"/>
  <c r="F369" i="2"/>
  <c r="I369" i="2"/>
  <c r="F370" i="2"/>
  <c r="I370" i="2"/>
  <c r="F371" i="2"/>
  <c r="I371" i="2"/>
  <c r="F372" i="2"/>
  <c r="I372" i="2"/>
  <c r="F373" i="2"/>
  <c r="I373" i="2"/>
  <c r="F374" i="2"/>
  <c r="I374" i="2"/>
  <c r="F375" i="2"/>
  <c r="I375" i="2"/>
  <c r="F376" i="2"/>
  <c r="I376" i="2"/>
  <c r="F377" i="2"/>
  <c r="I377" i="2"/>
  <c r="F378" i="2"/>
  <c r="I378" i="2"/>
  <c r="F379" i="2"/>
  <c r="I379" i="2"/>
  <c r="F380" i="2"/>
  <c r="I380" i="2"/>
  <c r="F381" i="2"/>
  <c r="I381" i="2"/>
  <c r="F382" i="2"/>
  <c r="I382" i="2"/>
  <c r="F383" i="2"/>
  <c r="I383" i="2"/>
  <c r="F384" i="2"/>
  <c r="I384" i="2"/>
  <c r="F385" i="2"/>
  <c r="I385" i="2"/>
  <c r="F386" i="2"/>
  <c r="I386" i="2"/>
  <c r="F387" i="2"/>
  <c r="I387" i="2"/>
  <c r="F388" i="2"/>
  <c r="I388" i="2"/>
  <c r="F389" i="2"/>
  <c r="I389" i="2"/>
  <c r="F390" i="2"/>
  <c r="I390" i="2"/>
  <c r="F391" i="2"/>
  <c r="I391" i="2"/>
  <c r="F392" i="2"/>
  <c r="I392" i="2"/>
  <c r="F393" i="2"/>
  <c r="I393" i="2"/>
  <c r="F394" i="2"/>
  <c r="I394" i="2"/>
  <c r="F395" i="2"/>
  <c r="I395" i="2"/>
  <c r="F396" i="2"/>
  <c r="I396" i="2"/>
  <c r="F397" i="2"/>
  <c r="I397" i="2"/>
  <c r="F398" i="2"/>
  <c r="I398" i="2"/>
  <c r="F399" i="2"/>
  <c r="I399" i="2"/>
  <c r="F400" i="2"/>
  <c r="I400" i="2"/>
  <c r="F401" i="2"/>
  <c r="I401" i="2"/>
  <c r="F402" i="2"/>
  <c r="I402" i="2"/>
  <c r="F403" i="2"/>
  <c r="I403" i="2"/>
  <c r="F404" i="2"/>
  <c r="I404" i="2"/>
  <c r="F405" i="2"/>
  <c r="I405" i="2"/>
  <c r="F406" i="2"/>
  <c r="I406" i="2"/>
  <c r="F407" i="2"/>
  <c r="I407" i="2"/>
  <c r="F408" i="2"/>
  <c r="I408" i="2"/>
  <c r="F409" i="2"/>
  <c r="I409" i="2"/>
  <c r="F410" i="2"/>
  <c r="I410" i="2"/>
  <c r="F411" i="2"/>
  <c r="I411" i="2"/>
  <c r="F412" i="2"/>
  <c r="F413" i="2"/>
  <c r="F414" i="2"/>
  <c r="F415" i="2"/>
  <c r="F416" i="2"/>
  <c r="F417" i="2"/>
  <c r="F418" i="2"/>
  <c r="F419" i="2"/>
  <c r="F420" i="2"/>
  <c r="F421" i="2"/>
  <c r="F422" i="2"/>
  <c r="F423" i="2"/>
  <c r="F424" i="2"/>
  <c r="F425" i="2"/>
  <c r="F426" i="2"/>
  <c r="F427" i="2"/>
  <c r="F428" i="2"/>
  <c r="F429" i="2"/>
  <c r="F430" i="2"/>
  <c r="O213" i="6"/>
  <c r="P213" i="6"/>
  <c r="O214" i="6"/>
  <c r="P214" i="6"/>
  <c r="O215" i="6"/>
  <c r="P215" i="6"/>
  <c r="O216" i="6"/>
  <c r="P216" i="6"/>
  <c r="O217" i="6"/>
  <c r="P217" i="6"/>
  <c r="O218" i="6"/>
  <c r="P218" i="6"/>
  <c r="O219" i="6"/>
  <c r="P219" i="6"/>
  <c r="O220" i="6"/>
  <c r="P220" i="6"/>
  <c r="O221" i="6"/>
  <c r="P221" i="6"/>
  <c r="O222" i="6"/>
  <c r="P222" i="6"/>
  <c r="O223" i="6"/>
  <c r="P223" i="6"/>
  <c r="O224" i="6"/>
  <c r="P224" i="6"/>
  <c r="O225" i="6"/>
  <c r="P225" i="6"/>
  <c r="O226" i="6"/>
  <c r="P226" i="6"/>
  <c r="O227" i="6"/>
  <c r="P227" i="6"/>
  <c r="O228" i="6"/>
  <c r="P228" i="6"/>
  <c r="O229" i="6"/>
  <c r="P229" i="6"/>
  <c r="O230" i="6"/>
  <c r="P230" i="6"/>
  <c r="O231" i="6"/>
  <c r="P231" i="6"/>
  <c r="O232" i="6"/>
  <c r="P232" i="6"/>
  <c r="O233" i="6"/>
  <c r="P233" i="6"/>
  <c r="O234" i="6"/>
  <c r="P234" i="6"/>
  <c r="O235" i="6"/>
  <c r="P235" i="6"/>
  <c r="O236" i="6"/>
  <c r="P236" i="6"/>
  <c r="O237" i="6"/>
  <c r="P237" i="6"/>
  <c r="O238" i="6"/>
  <c r="P238" i="6"/>
  <c r="O239" i="6"/>
  <c r="P239" i="6"/>
  <c r="O240" i="6"/>
  <c r="P240" i="6"/>
  <c r="O241" i="6"/>
  <c r="P241" i="6"/>
  <c r="O242" i="6"/>
  <c r="P242" i="6"/>
  <c r="O243" i="6"/>
  <c r="P243" i="6"/>
  <c r="O244" i="6"/>
  <c r="P244" i="6"/>
  <c r="O245" i="6"/>
  <c r="P245" i="6"/>
  <c r="O246" i="6"/>
  <c r="P246" i="6"/>
  <c r="O247" i="6"/>
  <c r="P247" i="6"/>
  <c r="O248" i="6"/>
  <c r="P248" i="6"/>
  <c r="O249" i="6"/>
  <c r="P249" i="6"/>
  <c r="O250" i="6"/>
  <c r="P250" i="6"/>
  <c r="O251" i="6"/>
  <c r="P251" i="6"/>
  <c r="O252" i="6"/>
  <c r="P252" i="6"/>
  <c r="O253" i="6"/>
  <c r="P253" i="6"/>
  <c r="O254" i="6"/>
  <c r="P254" i="6"/>
  <c r="O255" i="6"/>
  <c r="P255" i="6"/>
  <c r="O256" i="6"/>
  <c r="P256" i="6"/>
  <c r="O257" i="6"/>
  <c r="P257" i="6"/>
  <c r="O258" i="6"/>
  <c r="P258" i="6"/>
  <c r="O259" i="6"/>
  <c r="P259" i="6"/>
  <c r="O260" i="6"/>
  <c r="P260" i="6"/>
  <c r="O261" i="6"/>
  <c r="P261" i="6"/>
  <c r="O262" i="6"/>
  <c r="P262" i="6"/>
  <c r="O263" i="6"/>
  <c r="P263" i="6"/>
  <c r="O264" i="6"/>
  <c r="P264" i="6"/>
  <c r="O265" i="6"/>
  <c r="P265" i="6"/>
  <c r="O266" i="6"/>
  <c r="P266" i="6"/>
  <c r="O267" i="6"/>
  <c r="P267" i="6"/>
  <c r="O268" i="6"/>
  <c r="P268" i="6"/>
  <c r="O269" i="6"/>
  <c r="P269" i="6"/>
  <c r="O270" i="6"/>
  <c r="P270" i="6"/>
  <c r="O271" i="6"/>
  <c r="P271" i="6"/>
  <c r="O272" i="6"/>
  <c r="P272" i="6"/>
  <c r="O273" i="6"/>
  <c r="P273" i="6"/>
  <c r="O274" i="6"/>
  <c r="P274" i="6"/>
  <c r="O275" i="6"/>
  <c r="P275" i="6"/>
  <c r="O276" i="6"/>
  <c r="P276" i="6"/>
  <c r="O277" i="6"/>
  <c r="P277" i="6"/>
  <c r="O278" i="6"/>
  <c r="P278" i="6"/>
  <c r="O279" i="6"/>
  <c r="P279" i="6"/>
  <c r="O280" i="6"/>
  <c r="P280" i="6"/>
  <c r="O281" i="6"/>
  <c r="P281" i="6"/>
  <c r="O282" i="6"/>
  <c r="P282" i="6"/>
  <c r="O283" i="6"/>
  <c r="P283" i="6"/>
  <c r="O284" i="6"/>
  <c r="P284" i="6"/>
  <c r="O285" i="6"/>
  <c r="P285" i="6"/>
  <c r="O286" i="6"/>
  <c r="P286" i="6"/>
  <c r="O287" i="6"/>
  <c r="P287" i="6"/>
  <c r="O288" i="6"/>
  <c r="P288" i="6"/>
  <c r="O289" i="6"/>
  <c r="P289" i="6"/>
  <c r="O290" i="6"/>
  <c r="P290" i="6"/>
  <c r="O291" i="6"/>
  <c r="P291" i="6"/>
  <c r="O292" i="6"/>
  <c r="P292" i="6"/>
  <c r="O293" i="6"/>
  <c r="P293" i="6"/>
  <c r="O294" i="6"/>
  <c r="P294" i="6"/>
  <c r="O295" i="6"/>
  <c r="P295" i="6"/>
  <c r="O296" i="6"/>
  <c r="P296" i="6"/>
  <c r="O297" i="6"/>
  <c r="P297" i="6"/>
  <c r="O298" i="6"/>
  <c r="P298" i="6"/>
  <c r="O299" i="6"/>
  <c r="P299" i="6"/>
  <c r="O300" i="6"/>
  <c r="P300" i="6"/>
  <c r="O301" i="6"/>
  <c r="P301" i="6"/>
  <c r="O302" i="6"/>
  <c r="P302" i="6"/>
  <c r="O303" i="6"/>
  <c r="P303" i="6"/>
  <c r="O304" i="6"/>
  <c r="P304" i="6"/>
  <c r="O305" i="6"/>
  <c r="P305" i="6"/>
  <c r="O306" i="6"/>
  <c r="P306" i="6"/>
  <c r="O307" i="6"/>
  <c r="P307" i="6"/>
  <c r="O308" i="6"/>
  <c r="P308" i="6"/>
  <c r="O309" i="6"/>
  <c r="P309" i="6"/>
  <c r="O310" i="6"/>
  <c r="P310" i="6"/>
  <c r="O311" i="6"/>
  <c r="P311" i="6"/>
  <c r="O312" i="6"/>
  <c r="P312" i="6"/>
  <c r="O313" i="6"/>
  <c r="P313" i="6"/>
  <c r="O314" i="6"/>
  <c r="P314" i="6"/>
  <c r="O315" i="6"/>
  <c r="P315" i="6"/>
  <c r="O316" i="6"/>
  <c r="P316" i="6"/>
  <c r="O317" i="6"/>
  <c r="P317" i="6"/>
  <c r="O318" i="6"/>
  <c r="P318" i="6"/>
  <c r="O319" i="6"/>
  <c r="P319" i="6"/>
  <c r="O320" i="6"/>
  <c r="P320" i="6"/>
  <c r="O321" i="6"/>
  <c r="P321" i="6"/>
  <c r="O322" i="6"/>
  <c r="P322" i="6"/>
  <c r="O323" i="6"/>
  <c r="P323" i="6"/>
  <c r="O324" i="6"/>
  <c r="P324" i="6"/>
  <c r="O325" i="6"/>
  <c r="P325" i="6"/>
  <c r="O326" i="6"/>
  <c r="P326" i="6"/>
  <c r="O327" i="6"/>
  <c r="P327" i="6"/>
  <c r="O328" i="6"/>
  <c r="P328" i="6"/>
  <c r="O329" i="6"/>
  <c r="P329" i="6"/>
  <c r="O330" i="6"/>
  <c r="P330" i="6"/>
  <c r="O331" i="6"/>
  <c r="P331" i="6"/>
  <c r="O332" i="6"/>
  <c r="P332" i="6"/>
  <c r="O333" i="6"/>
  <c r="P333" i="6"/>
  <c r="O334" i="6"/>
  <c r="P334" i="6"/>
  <c r="O335" i="6"/>
  <c r="P335" i="6"/>
  <c r="O336" i="6"/>
  <c r="P336" i="6"/>
  <c r="O337" i="6"/>
  <c r="P337" i="6"/>
  <c r="O338" i="6"/>
  <c r="P338" i="6"/>
  <c r="O339" i="6"/>
  <c r="P339" i="6"/>
  <c r="O340" i="6"/>
  <c r="P340" i="6"/>
  <c r="O341" i="6"/>
  <c r="P341" i="6"/>
  <c r="O342" i="6"/>
  <c r="P342" i="6"/>
  <c r="O343" i="6"/>
  <c r="P343" i="6"/>
  <c r="O344" i="6"/>
  <c r="P344" i="6"/>
  <c r="O345" i="6"/>
  <c r="P345" i="6"/>
  <c r="O346" i="6"/>
  <c r="P346" i="6"/>
  <c r="O347" i="6"/>
  <c r="P347" i="6"/>
  <c r="O348" i="6"/>
  <c r="P348" i="6"/>
  <c r="O349" i="6"/>
  <c r="P349" i="6"/>
  <c r="O350" i="6"/>
  <c r="P350" i="6"/>
  <c r="O351" i="6"/>
  <c r="P351" i="6"/>
  <c r="O352" i="6"/>
  <c r="P352" i="6"/>
  <c r="O353" i="6"/>
  <c r="P353" i="6"/>
  <c r="O354" i="6"/>
  <c r="P354" i="6"/>
  <c r="O355" i="6"/>
  <c r="P355" i="6"/>
  <c r="O356" i="6"/>
  <c r="P356" i="6"/>
  <c r="O357" i="6"/>
  <c r="P357" i="6"/>
  <c r="O358" i="6"/>
  <c r="P358" i="6"/>
  <c r="O359" i="6"/>
  <c r="P359" i="6"/>
  <c r="O360" i="6"/>
  <c r="P360" i="6"/>
  <c r="O361" i="6"/>
  <c r="P361" i="6"/>
  <c r="O362" i="6"/>
  <c r="P362" i="6"/>
  <c r="O363" i="6"/>
  <c r="P363" i="6"/>
  <c r="O364" i="6"/>
  <c r="P364" i="6"/>
  <c r="O365" i="6"/>
  <c r="P365" i="6"/>
  <c r="O366" i="6"/>
  <c r="P366" i="6"/>
  <c r="O367" i="6"/>
  <c r="P367" i="6"/>
  <c r="O368" i="6"/>
  <c r="P368" i="6"/>
  <c r="O369" i="6"/>
  <c r="P369" i="6"/>
  <c r="O370" i="6"/>
  <c r="P370" i="6"/>
  <c r="O371" i="6"/>
  <c r="P371" i="6"/>
  <c r="O372" i="6"/>
  <c r="P372" i="6"/>
  <c r="O373" i="6"/>
  <c r="P373" i="6"/>
  <c r="O374" i="6"/>
  <c r="P374" i="6"/>
  <c r="O375" i="6"/>
  <c r="P375" i="6"/>
  <c r="O376" i="6"/>
  <c r="P376" i="6"/>
  <c r="O377" i="6"/>
  <c r="P377" i="6"/>
  <c r="O378" i="6"/>
  <c r="P378" i="6"/>
  <c r="O379" i="6"/>
  <c r="P379" i="6"/>
  <c r="O380" i="6"/>
  <c r="P380" i="6"/>
  <c r="O381" i="6"/>
  <c r="P381" i="6"/>
  <c r="O382" i="6"/>
  <c r="P382" i="6"/>
  <c r="O383" i="6"/>
  <c r="P383" i="6"/>
  <c r="O384" i="6"/>
  <c r="P384" i="6"/>
  <c r="O385" i="6"/>
  <c r="P385" i="6"/>
  <c r="O386" i="6"/>
  <c r="P386" i="6"/>
  <c r="O387" i="6"/>
  <c r="P387" i="6"/>
  <c r="O388" i="6"/>
  <c r="P388" i="6"/>
  <c r="O389" i="6"/>
  <c r="P389" i="6"/>
  <c r="O390" i="6"/>
  <c r="P390" i="6"/>
  <c r="O391" i="6"/>
  <c r="P391" i="6"/>
  <c r="O392" i="6"/>
  <c r="P392" i="6"/>
  <c r="O393" i="6"/>
  <c r="P393" i="6"/>
  <c r="O394" i="6"/>
  <c r="P394" i="6"/>
  <c r="O395" i="6"/>
  <c r="P395" i="6"/>
  <c r="O396" i="6"/>
  <c r="P396" i="6"/>
  <c r="O397" i="6"/>
  <c r="P397" i="6"/>
  <c r="O398" i="6"/>
  <c r="P398" i="6"/>
  <c r="O399" i="6"/>
  <c r="P399" i="6"/>
  <c r="O400" i="6"/>
  <c r="P400" i="6"/>
  <c r="O401" i="6"/>
  <c r="P401" i="6"/>
  <c r="O402" i="6"/>
  <c r="P402" i="6"/>
  <c r="H4" i="6" l="1"/>
  <c r="D4" i="6"/>
  <c r="E4"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<sst xmlns="http://schemas.openxmlformats.org/spreadsheetml/2006/main" count="1665" uniqueCount="671">
  <si>
    <t>Impact</t>
  </si>
  <si>
    <t>L/M/H</t>
  </si>
  <si>
    <t>Lik'hood</t>
  </si>
  <si>
    <t>variable</t>
  </si>
  <si>
    <t>Council</t>
  </si>
  <si>
    <t>Evidenced Where?</t>
  </si>
  <si>
    <t>Minutes and papers for all meetings</t>
  </si>
  <si>
    <t>The Parish Council annually considers financial risk and sets a figure which the General Reserves should not drop below in order to cover contingencies.</t>
  </si>
  <si>
    <t>Annual review of risk assessment minuted.</t>
  </si>
  <si>
    <t>Review Frequency</t>
  </si>
  <si>
    <t>Trigger for review</t>
  </si>
  <si>
    <t>M</t>
  </si>
  <si>
    <t>H</t>
  </si>
  <si>
    <t>Annually</t>
  </si>
  <si>
    <t>L</t>
  </si>
  <si>
    <t>Clerk</t>
  </si>
  <si>
    <t xml:space="preserve">Lack of forward planning </t>
  </si>
  <si>
    <t>Minutes, strategic plan, website</t>
  </si>
  <si>
    <t>Especially with a constant renewal of Councillors which will bring in a lot of new ideas but can undermine a long term strategy as Council may not understand the context. leads to lack of prioritisation and can impact on budgetary control. Council will become reactive and any new projects will not fit into a greater plan. Parish will see a lack of new initiatives and a decline in services.</t>
  </si>
  <si>
    <t>Residual Risk</t>
  </si>
  <si>
    <t>Annual</t>
  </si>
  <si>
    <t>Review of strategy and publish on website. Use APM and AGM to communicate strategy. Ensure staff JDs link directly with strategy. Budget setting and control via published I&amp;E and reports to ensure expenditure is in line with strategy</t>
  </si>
  <si>
    <t>Responsible person/Committee</t>
  </si>
  <si>
    <t>Chair/Clerk</t>
  </si>
  <si>
    <t>Undertaking multiple projects that duplicate or overlap, Not initiating any new projects.</t>
  </si>
  <si>
    <t>Making poor decisions - not enough information to make decisions</t>
  </si>
  <si>
    <t xml:space="preserve">minutes, communications with parish </t>
  </si>
  <si>
    <t>If council do not have the correct information to make decisions then Council will make poor choices that the Parish will disagree with or not understand. This will have a risk on financial management and budgetary control. Not understanding the needs and wishes of the Parish in particular will mean decisions that go against the wishes of the residents who could make complaints through internal and external channels</t>
  </si>
  <si>
    <t>Ensuring the agendas for meetings are clear and the papers provide the necessary detail, adopting templates for agenda items and ensuring financial reporting is a standing item on the Parish Council agenda. Having correspondence to the council on the agenda, ensuring there is regular engagement with the Parish including push communications such as newsletters and social media as well as surveys and opportunities to comment and make suggestions</t>
  </si>
  <si>
    <t>Increase in complaints, social media commentary, confusion by councillors</t>
  </si>
  <si>
    <t>Loss of a member of staff</t>
  </si>
  <si>
    <t>With such a small staff team high staff turnover and loss of a member of staff has a significant impact on capacity to deliver. It could lead to key services not being delivered, finance and payments not being updated and impact on business being discussed by Council.</t>
  </si>
  <si>
    <t>Ensure the JDs are up to date and job roles understood by everyone on the team. Have a succession plan - for example ensuring the Estates and Events Manager has all of the clerking training. Ensure staff communication happens on a regular basis (team meetings) so the whole team and Council are aware of "live" projects. Ensure new staff have a solid and happy induction and hold exit interviews with all staff to work on issues that created the vacancy in the first place</t>
  </si>
  <si>
    <t>Staff member leaves</t>
  </si>
  <si>
    <t>Clerk/Staffing</t>
  </si>
  <si>
    <t>Failure to make the appropriate provisions for the electors right of inspection</t>
  </si>
  <si>
    <t>As well as contravening regulations and non-compliance with the audit it will lead to a loss of confidence and impact to reputation and could lead to internal and external complaints proceedings</t>
  </si>
  <si>
    <t>Finance Committee Minutes</t>
  </si>
  <si>
    <t>Staffing Committee Minutes</t>
  </si>
  <si>
    <t>There are clear guidelines in place and templates to complete the work within the required timeframce</t>
  </si>
  <si>
    <t>internal audit report, complaint from public</t>
  </si>
  <si>
    <t>RFO</t>
  </si>
  <si>
    <t>Severity</t>
  </si>
  <si>
    <t>SCORE</t>
  </si>
  <si>
    <t>General Workplace Activities</t>
  </si>
  <si>
    <t>Crushing</t>
  </si>
  <si>
    <t>Weather</t>
  </si>
  <si>
    <t>Fumes</t>
  </si>
  <si>
    <t>Noise</t>
  </si>
  <si>
    <t>Power Driven Machinery and Tools</t>
  </si>
  <si>
    <t>Vehicles, machinery, Power Driver Equipment and Handtools.</t>
  </si>
  <si>
    <t>Dust</t>
  </si>
  <si>
    <t>Deep Water</t>
  </si>
  <si>
    <t>Using Hazardous Substances</t>
  </si>
  <si>
    <t>Using Hazardous Substances such as oils, paints, solvents, timber and masonry treatments.</t>
  </si>
  <si>
    <t>Manual Handling</t>
  </si>
  <si>
    <t>Pesticide's</t>
  </si>
  <si>
    <t>Working at Height</t>
  </si>
  <si>
    <t>Avoid areas where steep drops exist e.g. extreme terrain. Erect warning signs at steep drops See risk assessment 'Working at Heights'. See risk assessment 'Use of Ladders'.</t>
  </si>
  <si>
    <t>Slips Trips and Falls</t>
  </si>
  <si>
    <t>Each of the main workplaces has a monthly inspection to minimise issues
GENERAL ADVICE GIVEN
Avoid hazardous areas. Do not run, proceed with care, especially when ground conditions create hazards. Keep work areas tidy. Wear appropriate, slip resistant footwear. Immediately clean up any spillages. Leave washed floors as dry as possible. Wash floors, yards and walkways when minimum number of people present and erect warning signs. Treat frozen surfaces with salt , sand or grit. Immediately repair faulty floor surfaces, steps, stairs and walkways. Operate a planned maintenance programme.</t>
  </si>
  <si>
    <t xml:space="preserve">The variety of workplace locations mean plenty of opportunity for slips trips and falls - staff work inside and outside and at remote locations. </t>
  </si>
  <si>
    <t>L'hood</t>
  </si>
  <si>
    <t>Much of the estates work will require ladders and working at height, including tree and hedge work and opening the car park barriers for the weekly markets.</t>
  </si>
  <si>
    <t>The estates team in particular work with heavy and bulky materials such as use of aggregates, bark chippings, trees and bushes. Further they are required to move and handle bulky items</t>
  </si>
  <si>
    <t>The staff team are required to work in all weather situations and the storage units are exposed to temperature variations. Further the members of the public are using our open spaces in all weathers and there is a responsibility to their wellbeing related to weather based risks</t>
  </si>
  <si>
    <t>Some of the indoor work may involve the use of solvents or other compounds that may emit fumes.</t>
  </si>
  <si>
    <t>Use of powered equipment such as chainsaws, mowers and also undertake work in high noise environments such as kerbside along busy roads.</t>
  </si>
  <si>
    <t>A lot of activities create dust such as tree work, repairs to fences and cutting grass in dry weather</t>
  </si>
  <si>
    <t>Ground works and use of hired diggers will involve avoiding overhead and concealed services.</t>
  </si>
  <si>
    <t>Deep Water - Hampden Pond/Witchell Stream/Canal. Staff are required to work alongside and on the water on a regular basis and there is a boat used by the Council for the Hampden Pond.</t>
  </si>
  <si>
    <t xml:space="preserve">Manual Handling - The roles require the lifting and carrying of large, awkward and heavy objects such as gazebos, furniture, tree logs, scrub waste </t>
  </si>
  <si>
    <t>The team use a range of chemicals such as varnish, paint, timber treatment, petrol, oil, graffiti spray and weed killers</t>
  </si>
  <si>
    <t>Stack and store materials/equipment safely and not too high.Ensure shelves are stable and secured to floor or wall.Secure vehicle loads.Keep personnel at safe distance from stored
materials and equipment.Brief delivery drivers or contactors on safety procedures.Wear safetyfootwear and/or necessary PPE</t>
  </si>
  <si>
    <t>Avoid exposing skin especiallyin bright sunshine. Wear or use hats,clothing and sunscreen in hot weather. Ensure work is planned to allow for rests/breaks in the shade at least every 30 minutes. Ensure personnel have appropriate clothing to protect from heav y rain, excessive heat or cold. Stop work immediately if in serious discomfort or distress. Ensure drinking water is available in hot weather. Provide adequate heaters for office spaces so staff who work outside can warm up.</t>
  </si>
  <si>
    <t>Use of gloves and safe systems of work when handling waste. Also see 'Litter' RA. Carefully remove broken glass, cans, barbed wire, discarded items and animal excreta and avoid/remove
carefully animal carcasses. Maintain vigilance for presence of needles, blades, broken glass. Provide and regularly empty waste bins at suitable intervals. Consider immunisation against
Tetanus .Treat and cover all cuts and scratches – seek medical advice if infected. Maintain good personal hygiene. Report any injuries to Clerk immediately.</t>
  </si>
  <si>
    <t>Use and maintain heaters in accordance with manufacturer’s instructions.Use competent maintenance/repair personnel.Ensure adequate ventilation of rooms where gas or oil heaters are
used.Do not enter anysuspect area until thoroughlyventilated.Test atmosphere and/or ventilate thoroughly before entering confined space such as septictank, manhole, waste pit or
bin.See separate RA's for fuelling equipment, such as chainsaw.</t>
  </si>
  <si>
    <t>Avoid use of noisy equipment or working in vicinity of such equipment. Keep others at a safe distance. Limit exposure time. Use hearing protection. Operate noisy equipment when others not
present - including animals.</t>
  </si>
  <si>
    <t>Use correct vehicle/machine/tool for the task driven or operated by a competent person. Maintain, inspect, and operate vehicles/equipment/tools in accordance with manufacturers’
instructions. See separate RA for individual equipment types. First use check must be completed for vehicles that were permitted on the road.</t>
  </si>
  <si>
    <t>Avoid creating dust during work. Dampen area before sweeping. Use vacuum cleaner rather than a brush or broom. Use dust mask and limit periods of exposure. Exclude others from the work
area.</t>
  </si>
  <si>
    <t>Digging and Excavation</t>
  </si>
  <si>
    <t>Check with service maps/plans before starting work. Do not dig within 1 metre of mains gas or electricity. Do not drill or pierce walls/floors/ceilings without appropriate checks prior to
work using a metal/voltage detector. Be aware that alkathene gas and water pipes without a metal tracer will not be detected.</t>
  </si>
  <si>
    <t>Work with great care near deep water. Ensure that work area at canal/pond-side are free from obstructions and trip hazards. Do not work at a remote pond site alone, only litter picking
duties can be done alone. Ensure correct footwear is used.</t>
  </si>
  <si>
    <t>Comply with the requirements of the appropriate COSHH assessment. Use non-solvent glues, paints and timber and other treatments. Use solvent based products only in well ventilated
areas. Limit periods of exposure to solvent fumes. Avoid use of materials/substances that may cause dermatitis. Where other controls cannot fully control the risks use appropriate PPE
and/or barrier cream on exposed skin. Awareness of personal allergies - report to Clerk. When using hazardous substances keep others at a safe distance. Keep liquids it original container.</t>
  </si>
  <si>
    <t>Avoid manual handling where there may be injury risk. Plan to avoid/minimise the need to handle manually. Use mechanical assistance to handle loads. Make loads smaller and
lighter. Purchase goods in smaller/lighter packages. Store heavy items between shoulder and hip height. Ensure work area is free from trip hazards. Ensure load is safe to lift i.e. no sharp, hot
or cold edges. Train personnel in safe lifting/handling techniques. Use safe lifting and handling techniques. Get assistance with large/awkward loads. Use specialist contractors when
moving large amounts of furniture and other items. Take adequate rest pauses. Wear suitable strong footwear.</t>
  </si>
  <si>
    <t>Pesticides are only to be used by certificated operators or those under the direct and personal supervision of a certificate holder. The safest product or product formulation will generally be
used and applied using the safest technique or equipment. Comply with the appropriate COSHH assessment. Maintain good personal hygiene at all times. Do not put others including
animals at risk.</t>
  </si>
  <si>
    <t>Notes</t>
  </si>
  <si>
    <t>Use of Ride on Mower (Mowing and Weed Brush Operation)</t>
  </si>
  <si>
    <t>Flying Debris</t>
  </si>
  <si>
    <t>Flying Debris during mowing operations</t>
  </si>
  <si>
    <t>Maintenance Tasks</t>
  </si>
  <si>
    <t>Routine Maintenance could result in injury if incorrectly undertaken, including swapping the cutting deck with the weed brush</t>
  </si>
  <si>
    <t>Impact of noise whilst mower in operation</t>
  </si>
  <si>
    <t>Theft</t>
  </si>
  <si>
    <t>Fuelling</t>
  </si>
  <si>
    <t>Mowing operation</t>
  </si>
  <si>
    <t>Weed Brush operation</t>
  </si>
  <si>
    <t>Steep Slopes</t>
  </si>
  <si>
    <t>Slips, trips and falls</t>
  </si>
  <si>
    <t>Driving on the Road</t>
  </si>
  <si>
    <t>Hazard</t>
  </si>
  <si>
    <t>Using the mower on slopes</t>
  </si>
  <si>
    <t>Risks of STF whilst using the mower</t>
  </si>
  <si>
    <t>Vibration</t>
  </si>
  <si>
    <t>Machine causes vibration</t>
  </si>
  <si>
    <t>Check before using mower and remove any loose debris. Remain vigilant to the public and animals at all times. Wear eye protection at all times during this operation. Flail deck must be in lowest position at all times.</t>
  </si>
  <si>
    <t>Ensure machine is switched off. Only trained operatives, fitters to carry out maintenance. Use correct tools and working methods. Do not put fingers under mower body to lift or tilt machine – use handle and other parts. Wear gloves or use barrier cream. Wash off contamination. WPC staff only grease components, all other maintenance done by contractor.</t>
  </si>
  <si>
    <t>Do not use on slopes gradients over the manufacturers recommended limits. Ensure roll over protection system is place. Ensure lap seat belt is worn. Risk assess area and consider other types of cutting equipment. Mow up and down slope rather than across.</t>
  </si>
  <si>
    <t>Inspect area prior to work. Avoid areas where severe terrain creates serious risks. Remove obstacles and keep work area tidy. Stop work if weather causes serious deterioration in ground conditions. Avoid working alone in severe terrain. Be aware of public and animals at all times, do right and left over shoulder checks when turning. Ensure 'Men at Work' signs are in use. PPE to be worn at all times</t>
  </si>
  <si>
    <t>Do not work when weather is poor. Wear appropriate clothing. Stop work if weather deteriorates and creates significant risks. Ensure skin covered in hot weather and drink plenty of water. Do not use mower if weather is over 30 degrees.</t>
  </si>
  <si>
    <t>Ensure mower is subject to regular service and maintenance checks. Do not use if faulty. Limit exposure through short periods of work, by planning schedule ahead.</t>
  </si>
  <si>
    <t>Weed Spraying</t>
  </si>
  <si>
    <t>Use of Chemicals</t>
  </si>
  <si>
    <t>Equipment</t>
  </si>
  <si>
    <t>Difficult Terrain</t>
  </si>
  <si>
    <t>Effect on Surrounding area</t>
  </si>
  <si>
    <t>Storage and disposal</t>
  </si>
  <si>
    <t>Survey and assess terrain where workis to be carried out. PPE - Appropriate footwear must be worn. Do not work alone if terrain is challenging - must be at least two persons present</t>
  </si>
  <si>
    <t>Residual SCORE</t>
  </si>
  <si>
    <t>Risk Assessment Title</t>
  </si>
  <si>
    <t>Controls</t>
  </si>
  <si>
    <t>Description</t>
  </si>
  <si>
    <t>Review period</t>
  </si>
  <si>
    <t>Poor document control and retention</t>
  </si>
  <si>
    <t>Filing and archives</t>
  </si>
  <si>
    <t>Council making decisions using out of date documents, breach of GDPR (DPA 2018) regulations or information not being kept for the statutory period. Inability to find relevant historical data and inform current debate</t>
  </si>
  <si>
    <t>The standing orders are clear, there is a document retention policy that clarifies which documents to be retained. The policies and Standing Orders are regularly reviewed</t>
  </si>
  <si>
    <t>complaints, incidents</t>
  </si>
  <si>
    <t>Failure to ensure the Council complies with law in particular:
Health &amp; Safety,
Equal Opps,
Data Protection,
Human Rights, Disability &amp; Discrimination,
and Employment Law</t>
  </si>
  <si>
    <t>Additional to reputational damage failure could include fines and penalties from regulatory bodies or action taken by employees</t>
  </si>
  <si>
    <t>Clear policies and procedures in place based on national guidelines/best practice or templates. There is a regular review by Ellis Whittham for HR and H&amp;S related policies and regular reviews from NALC and BMKALC. Further the council subscribes to "Local Councils Update" which outlines any regulatory changes</t>
  </si>
  <si>
    <t>Incident</t>
  </si>
  <si>
    <t>Updates come into office Weekly</t>
  </si>
  <si>
    <t>Clerk/Council</t>
  </si>
  <si>
    <t>If a councillor resigns and residents demand a bye-election this would take significant office time and resources to run for a casual vacancy</t>
  </si>
  <si>
    <t xml:space="preserve">Monitor the mood of Council and encourage open discussion. Allow for free discussion either through the clerk or at the end of meetings, ensuring no business is transacted and it is focused on the wellbeing of Councillors. All working to ensure Council &amp; staff work as a cohesive unit, any election/co-option can cause disruption to projects in progress.  </t>
  </si>
  <si>
    <t>Standing order and policies</t>
  </si>
  <si>
    <t>Devolved Services Agreement</t>
  </si>
  <si>
    <t xml:space="preserve">The agreement is large and has evolved over the years and the responsibilities of each party is an ongoing dialogue with the office. Poor performance of devolved services could lead to reputational loss both with residents and Bucks Council. It could further lead to money being withheld for those services and time taken to resolve any formal dispute. </t>
  </si>
  <si>
    <t xml:space="preserve">Ongoing dialogue and relationship building with the key contacts in Buckinghamshire to review performance/roles and responsibilities (including KPIs) </t>
  </si>
  <si>
    <t>Weekly</t>
  </si>
  <si>
    <t>The provision of services being carried out under devolved services agreement with Buckinghamshire Council is not done correctly or in line with the agreement</t>
  </si>
  <si>
    <t>issue raised</t>
  </si>
  <si>
    <t>The provision of services being carried out by contractors employed by WPC are not being done correctly or in line with agreements</t>
  </si>
  <si>
    <t>This will impact on reputation and give a poor public image of the Council. It may also open the Council to risk from litigation or H&amp;S issues caused by issues created by contractors</t>
  </si>
  <si>
    <t>Tender and Contracts</t>
  </si>
  <si>
    <t>Regular scrutiny of performance, ensuring a strong tender process to secure reliable contractors having KPIs in place and regularly going out to market to review providors.</t>
  </si>
  <si>
    <t>Review period set out in agreements with contractors</t>
  </si>
  <si>
    <t>Fines depending on breach</t>
  </si>
  <si>
    <t xml:space="preserve">Ensuring all activities are within the legal power of the Council </t>
  </si>
  <si>
    <t>Illegal expenditure can be challenged</t>
  </si>
  <si>
    <t>Accounts and annual statements</t>
  </si>
  <si>
    <t>Monthly</t>
  </si>
  <si>
    <t>Review of minutes</t>
  </si>
  <si>
    <t>Proper, timely and accurate reporting of Council business in the minutes</t>
  </si>
  <si>
    <t>*Confusion and misunderstandings
*Actions not reflecting intentions of Council</t>
  </si>
  <si>
    <t>*Approval by Council or Committee
*Minutes properly numbered and paginated with a master copy kept in safekeeping
*Agenda and Minutes training for staff</t>
  </si>
  <si>
    <t>Check minute numbers run consecutively</t>
  </si>
  <si>
    <t>Meeting the laid down timetables when responding to consultation  invitations</t>
  </si>
  <si>
    <t>Council lacks relevant skills and commitment</t>
  </si>
  <si>
    <t xml:space="preserve">*Affect reputation
*Ineffectual involvement </t>
  </si>
  <si>
    <t>relationships with external partners</t>
  </si>
  <si>
    <t>Minutes</t>
  </si>
  <si>
    <t>Documentation of any consultation request  and sent to relevant committee to deal with</t>
  </si>
  <si>
    <t>Ongoing</t>
  </si>
  <si>
    <t>Non participation</t>
  </si>
  <si>
    <t>Control Actions</t>
  </si>
  <si>
    <t>*Council fails to achieve its purpose 
*Decision making by-passes Council
*Poor value for precept money</t>
  </si>
  <si>
    <t>Decisions in Minutes</t>
  </si>
  <si>
    <t>*Training and induction for Councillors 
*Close review of attendance and meetings</t>
  </si>
  <si>
    <t>Annually and when new Councillors join</t>
  </si>
  <si>
    <t>BMKALC training reminders</t>
  </si>
  <si>
    <t>Clerk/Chair</t>
  </si>
  <si>
    <t>Ensure all staff &amp; Cllrs maintain knowledge through training &amp; networking - failure will result in increased admin and possible litigation.  Procedures &amp; Policies are reviewed at least annually.  Training Budget held.  Ensure Insurance cover appropriate and includes Fidelity Insurance in the event of fraud. Recording in the minutes the precise power and account code under which expenditure is made</t>
  </si>
  <si>
    <t>Council becomes dominated by one or two individuals or cliques form</t>
  </si>
  <si>
    <t>*Conflicts of interest
*Pursuit of personal agendas
*Decisions made outside Council</t>
  </si>
  <si>
    <t>Decisions made by Council</t>
  </si>
  <si>
    <t>*Clear Standing Orders regarding conduct of meeting  and Conflict of Interests
*Clear Code of Conduct</t>
  </si>
  <si>
    <t>Adverse press articles
Complaints
Incidents at meetings</t>
  </si>
  <si>
    <t>Council agenda becomes dominated by one or two members of the public</t>
  </si>
  <si>
    <t>Staff and councillor turnover, slow decision making</t>
  </si>
  <si>
    <t>High turnover of staff and Councillors, a high amount of staff time/resources spent on individual members of the Parish and their issues. Council becomes less open and less representative of the general parish, Items take longer to progress through council as they keep being questioned removing time for new projects and more proactive work.</t>
  </si>
  <si>
    <t>Clear agenda and papers to focus on the appropriate issues for the whole parish, reach out and engage the member of public. Recognition of the ability to exclude from meetings if it becomes too problematic. A robust dignity at work policy.</t>
  </si>
  <si>
    <t>resignation</t>
  </si>
  <si>
    <t>Councillors benefiting from being on the Council (personal gain)</t>
  </si>
  <si>
    <t>This will impact on reputation and give a poor public image of the Council. It may also open the Council to risk from complaints around breaches to the code of conduct</t>
  </si>
  <si>
    <t>Standing orders clearly set out conflict of interest and pecuniary interest declarations and how they are handled in the meetings plus there is an open system of reporting and making payments. Further, Councillors waive their right to personal expenses</t>
  </si>
  <si>
    <t>Complaints, press and social media coverage</t>
  </si>
  <si>
    <t>Failure to register Councillors interests, gifts etc</t>
  </si>
  <si>
    <t>*Member could make inappropriate gains
*Could affect reputations
*Code of conduct complaint</t>
  </si>
  <si>
    <t>Complaints</t>
  </si>
  <si>
    <t>Procedures in place for recording and monitoring Members interests and gifts</t>
  </si>
  <si>
    <t>Every meeting</t>
  </si>
  <si>
    <t>Complaints, issues at meetings</t>
  </si>
  <si>
    <t>Lack of maintenance and/or investment in Council owned property</t>
  </si>
  <si>
    <t>state of building</t>
  </si>
  <si>
    <t>*Building surveys undertaken on an annual basis, staff complete a monthly H&amp;S report on each property outlining any issues
*Regular routine maintenance is undertaken when required and EMRs set up for larger projects
*Insurance cover for all property</t>
  </si>
  <si>
    <t>ongoing - reports at least monthly</t>
  </si>
  <si>
    <t>incident</t>
  </si>
  <si>
    <t>Clerk/Staff team</t>
  </si>
  <si>
    <t>*Council owns a grade 2 listed property with historical significance
*Long term neglect leads to high cost of repair
*Clock Tower is a listed building
*Injury to third party leading to claims
*Damage to property becomes irreparable</t>
  </si>
  <si>
    <t>Damage or loss to Council owned property by third party or act of God
Insufficient protection of physical assets owned by the Council -  buildings, furniture, equipment etc.
Legal liability as a consequence of asset ownership</t>
  </si>
  <si>
    <t>*High cost of repair
*Loss of Assets
*Disruption
*Damage to public property or person</t>
  </si>
  <si>
    <t>claims</t>
  </si>
  <si>
    <t>damage report, change to asset register, insurance renewal</t>
  </si>
  <si>
    <t>Damage to third party property or individual due to service or amenity provided</t>
  </si>
  <si>
    <t>claim against the council</t>
  </si>
  <si>
    <t>*Public Liability Insurance
*Comprehensive event planning
*signs and notices on public amenities 
*Regular checks of facilities
*Ensure all amenities/facilities are maintained to appropriate level</t>
  </si>
  <si>
    <t>Insurance renewal</t>
  </si>
  <si>
    <t>Loss of cash throuh fraud and dishonesty</t>
  </si>
  <si>
    <t>Reduction in available funds, criminal prosecutions against councillors or staff and loss of reputation</t>
  </si>
  <si>
    <t>Audit</t>
  </si>
  <si>
    <t xml:space="preserve">*Clear financial procedures
*Reduction in the use of cash and cash operations (inc Petty Cash)
*Finance committee as an internal audit
*Adequate insurance cover
*Review of all finance related reports
*Use of third party internal auditors and external audit </t>
  </si>
  <si>
    <t>audit findings, insurance renewal</t>
  </si>
  <si>
    <t>Inadequacy of Precept</t>
  </si>
  <si>
    <t>It is important to ensuring the adequacy of the annual precept within sound budgeting arrangements otherwise:
*Services not provided 
*Lack of confidence in Council
*Inability to carry out functions
*Insufficient funds for contingencies</t>
  </si>
  <si>
    <t>Budgets</t>
  </si>
  <si>
    <t>Regular reporting to all council and Finance Committee scrutiny of the annual budget</t>
  </si>
  <si>
    <t>Quarterly</t>
  </si>
  <si>
    <t>lack of funds, unexpected event</t>
  </si>
  <si>
    <t>RFO/Finance committee</t>
  </si>
  <si>
    <t>Failure to use grants for intended purposes - including ensuring the proper use of funds granted to local community bodies under specific powers or under s137</t>
  </si>
  <si>
    <t>*Lack of funds for project for which grant was intended
*Time and resources used in investigations and reclaim of money</t>
  </si>
  <si>
    <t>APM reports</t>
  </si>
  <si>
    <t>APM - reports to Council</t>
  </si>
  <si>
    <t>Keeping proper financial records in accordance with statutory requirements</t>
  </si>
  <si>
    <t>Inadequate financial control means poor decision making and inappropriate use/waste of public money</t>
  </si>
  <si>
    <t>*Regular scrutiny of financial records and proper arrangements for the approval of expenditure
*Internal and External Audit</t>
  </si>
  <si>
    <t>Internal audit reports</t>
  </si>
  <si>
    <t>Document History</t>
  </si>
  <si>
    <t>Status</t>
  </si>
  <si>
    <t>Date</t>
  </si>
  <si>
    <t>Version</t>
  </si>
  <si>
    <t>Reviewed by Finance Committee</t>
  </si>
  <si>
    <t>Reviewed by Finance Committee each quarter – last review date</t>
  </si>
  <si>
    <t>New format drafted by Deputy Clerk, adopted by Finance Committee</t>
  </si>
  <si>
    <t>CommiteeCommittee</t>
  </si>
  <si>
    <t>Strategic Risks Review</t>
  </si>
  <si>
    <t>Operational Risks Review</t>
  </si>
  <si>
    <t>Each risk is reviewed annually</t>
  </si>
  <si>
    <t>*Application form to cover due diligence checks
*Reports requested to Council for APM
*Grants not awarded for operational costs but tangible assets/projects so you can see how the money has been used
*Clear minutes of grant meetings
*Ensure funds properly ring fenced
*Clear financial procedures
*Maintain a separate record for s137 expenditure</t>
  </si>
  <si>
    <t>Resignation of a Councillor triggers a bye-election</t>
  </si>
  <si>
    <t xml:space="preserve">Monthly site inspections covering maintenance, fire, first aid, emergency procedures
Up to date register of assets
Regular maintenance arrangements for physical assets (such as mower service and annual tool service)
Annual review of risk and insurance cover
Contingencies </t>
  </si>
  <si>
    <t>Loss of investments or money placed on deposit</t>
  </si>
  <si>
    <t>Reports to finance</t>
  </si>
  <si>
    <t>Inadequate General Reserves/contingency funds</t>
  </si>
  <si>
    <t>changes in financial markets could rapidly decline reserves held in deposits or investments reducing finances available to the council and restricting EMR based projects as well as operational expenses</t>
  </si>
  <si>
    <t>Change in balances of deposits/investments</t>
  </si>
  <si>
    <t xml:space="preserve">Deposits preferred to investments. Reserves reviewed regularly; funds split between Institutions.  Deposit accounts only Insured through FSCS, cannot insure for Bank collapse. </t>
  </si>
  <si>
    <t>Running on a minum reserves/contingency could lead to financial issues should an incident occur</t>
  </si>
  <si>
    <t>Issue raised</t>
  </si>
  <si>
    <t>Wendover Parish Council - 4th April 2023 - ITEM 12 b - Risk Register</t>
  </si>
  <si>
    <t>HAZARD</t>
  </si>
  <si>
    <t>Private Vehicles</t>
  </si>
  <si>
    <t>The parade route is through public highways and live traffic presents a risk to those marching the parade and any spectaters along the immediate route. In particular there is a risk from cars (deliberately or otherwise) driving into the parade</t>
  </si>
  <si>
    <t>prior to every event</t>
  </si>
  <si>
    <t>Vehicles in the Parade</t>
  </si>
  <si>
    <t>The vehicles being used in the parade could break down and cause obstructions, potentially soldiers merging or coming close to spectators.</t>
  </si>
  <si>
    <t>The vehicles are provided and operated by the RAF and are subject to strict checks</t>
  </si>
  <si>
    <t>Weapons</t>
  </si>
  <si>
    <t>The parade involves those in the parade to have weapons on display which could include gins, rifles, bayonets and ceremonial swords. Whilst the parade personnel are well trained in their use and none of the weapons will be loaded they could be misappropriated or bladed weapons accidentally injuring members of the public</t>
  </si>
  <si>
    <t>Crowd Control - general</t>
  </si>
  <si>
    <t>Crowd Control - "spill" onto road</t>
  </si>
  <si>
    <t>In line with previous years and the practice in other areas the roads do not have crowd control barriers preventing access to the road which means that spectators could cross the road through the parade, protestors could try to disrupt the parade or the number of spectators could result in the front row being pushed onto the road, particularlty as there are narrow footpaths in sections of the route.</t>
  </si>
  <si>
    <t>Because of the narrow footpaths barriers would cause crush risks and are not the solution. Again this is a relatively low key event which does not attract excessive media attention and so is not as attractive to protesters. On the day the RAF police will walk the road ahead of the parade and ensure the crowd are away from the edge of the road and conducting a dynamic risk assessment of the mood of the crowd.</t>
  </si>
  <si>
    <t>Incident created by threat actor</t>
  </si>
  <si>
    <t>As this involves the armed services it also increases the risk of a threat actor viewing the parade as a target. The parade goes through areas that will have been accessible by the public until close to the time it passes. There is one significant vacant building on the route a telephone booth and multiple bins that could all be seen as potential for use by a threat actor.</t>
  </si>
  <si>
    <t>Crowd Control - First aid</t>
  </si>
  <si>
    <t>Due to the number of spectators and those on parade there is potential for first aid issues to arise. The event is only for an hour with those in attendance being part of the parade or local to the parade route so the likelihood of a first aid incident is lower than for a standard event that we run</t>
  </si>
  <si>
    <t>The parade staff are covered by an RAF medic who will be able to administer first aid to RAF personnel. The parade route has 3 publicly available AEDs and the Parish Council staff attending the parade are trained in first aid.</t>
  </si>
  <si>
    <t>Electrical Safety</t>
  </si>
  <si>
    <t>The event requires a small vocal PA plugged into a power source on the Manor Waste and this could result in electrocution, particularly in bad weather scenarios</t>
  </si>
  <si>
    <t>The equipment is PAT tested and visually inspected before setup. The equipment is designed for use in multi weather situations and where bad weather is a possibilty it is placed under an awning/Gazeebo</t>
  </si>
  <si>
    <t>The event is held in open public spaces along the main route. Whilst there are no specific sources of fire on outside spaces it is possible a private residence or business could have a fire which impacts on the crowd and requires access to emergency vehicles</t>
  </si>
  <si>
    <t>Access by emergency vehicles</t>
  </si>
  <si>
    <t>Whilst emergency vehicles will be aware of road closures through normal communication channels they may need access to properties on the parade route. Delaying the emergency services could create issues for those who called them out and this could include loss of life</t>
  </si>
  <si>
    <t>With a large number of people in one place there is opportunity for breaches of good order and friction between spectators over issues such as getting the best view.</t>
  </si>
  <si>
    <t>This is a morning event aimed at families and lasts for about an hour. Aggrevating factors such as long periods of waiting, alcohol and competitions are not present. The stewards, WPC staff and RAF police will all be available to help with issues.</t>
  </si>
  <si>
    <t>fire on the route will have multiple dispersal routes and there is a vocal PA and megaphone available to WPC staff to help manage crowds. WPC have access to hazard tape that can be deplyed to minimise risk. (See also access for emergency vehicles)</t>
  </si>
  <si>
    <t>Threat assessments will be sought in advance and any additional threat will be communicated between TVP and the RAF Police. Should a threat be identified, that cannot be mitigated, liaison between TVP and RAF Police will occur and if necessary, a recommendation to cease the activity will be made. Threats that occur on the day will be dealt with by TVP or RAF Police officers present at the scene.  The route will be checked in the morning by the WPC estates and grounds staff who will also empty bins so they are clear of any potential threat. See also incident management</t>
  </si>
  <si>
    <t xml:space="preserve">Incident management </t>
  </si>
  <si>
    <t xml:space="preserve">Whilst all identifiable risks are being mitigated should there be an incident on the day mismanagement and confusion could lead to further issues and casualities </t>
  </si>
  <si>
    <t xml:space="preserve">Blue light services will be aware through the SAG that the roads are closed and the times that they are closed. Communications between WPC, the traffic management company will be agreed well in advance of the event. Road closures are erected and dismantled as the parade moves (rolling blocks) to reduce impact on the community and ease traffic management. However, emergency vehicles will take priority over ceremonial proceedings - If access is required, the contract staff controlled by WPC will inform the RAF police then proceed to clear the roadway of ceremonial personnel. After passage of the blue light service WPC will liaise with the RAF police to ascertain if the parade should reform and continue or the event be amended or cancelled. </t>
  </si>
  <si>
    <t xml:space="preserve">In general, communications between WPC, the traffic management company will be agreed well in advance of the event. RAF Gold Command for any event in the TVP area is Wg Cdr Shaun Ryles, RAF Liaison Officer (RAFLO). The RAFLO of any given area will always be the Gold Commander with direct links to TVP, Ambulance &amp; Fire Gold.  However, Gold Commanders will not be present at the event. On the ground, TVP retain primacy, RAF Police will act as Bronze Commander pending handover to TVP Bronze. In the event of a major incident or Military Aid to Civilian Authorities (MACA), RAF Police will report direct to the RAFLO to begin the correct MoD processes and ensure appropriate reporting. </t>
  </si>
  <si>
    <t>Fire: Parade</t>
  </si>
  <si>
    <t>Fire: Reception</t>
  </si>
  <si>
    <t>The reception is held at the Bowls Club in Wendover which has it's own fire risk assessment and procedures. If a fire occurs at the reception there is not only the inherant risks from fire but the fact that all the attendees are unfamiliar with the venue and this may cause confusion on evacuation.</t>
  </si>
  <si>
    <t>The RAF handle all weapons which are issued just before the parade and are immediately taken back and transported off site the minute the parade breaks up. Further they will not be present at the reception drinks. They are well trained in these circumstances</t>
  </si>
  <si>
    <t>The Bowls club will be asked to brief WPC on their procedures and WPC will ensure they are adequate for the attendees at the event</t>
  </si>
  <si>
    <t>Reception Food</t>
  </si>
  <si>
    <t>If food is improperly sourced, stored and prepared it can lead to food poisoning. If there are inadequate procedures during handling and control of ingredients then this could lead to mislabelled allergens and cross contamination leading to anaphylaxis.</t>
  </si>
  <si>
    <t>Catering will be undertaken by a hired in specialist company with a good food hygiene rating and they will be asked to provide documentation on food storage and preparation, Further they will be asked to provide product labelling with regard to allergens and to confirm processes to prevent cross contamination</t>
  </si>
  <si>
    <t>Reception Security</t>
  </si>
  <si>
    <t>The event could be "gatecrashed" by uninvited guests who have motives other than the smooth running of the event. This could lead to unruly behaviour and protest activity</t>
  </si>
  <si>
    <t>The event has invites and WPC will have someone on the door to welcome people into the event along with WPC volunteers invited to the event. The event is not advertised and it will last no longer than 60 minutes. There is no alcohol being served.</t>
  </si>
  <si>
    <t>Misuse of tools</t>
  </si>
  <si>
    <t>Damaged tools</t>
  </si>
  <si>
    <t>Working in close proximity</t>
  </si>
  <si>
    <t>Working in public spaces</t>
  </si>
  <si>
    <t>Dust and particulates</t>
  </si>
  <si>
    <t>Dead ivy on trees</t>
  </si>
  <si>
    <t>Disposal of waste</t>
  </si>
  <si>
    <t>If the volunteers are not used to the tools or working with ivy they could be at risk from injury as they are not familier with their use</t>
  </si>
  <si>
    <t>If the volunteers are using damaged tools then this could increase the risk of accident and injury from the use of those tools.</t>
  </si>
  <si>
    <t>after each working party</t>
  </si>
  <si>
    <t>Because the work is focused on relatively small patches and there are multiple volunteers using tools there is a risk of accidents from bumping into each other and more serious incidents if tools are involved</t>
  </si>
  <si>
    <t>Wendover Parish Council will provide the tools required and that are appropriate for the work complete with any safety guards and PPE. The tools will be of a level used by a gardener so easy to use and operate. WPC will ensure there are competent gardeners in each volunteer work party and each work party will have a key contact that will supervise the work</t>
  </si>
  <si>
    <t>Wendover Parish Council will provide the tools required and that are appropriate for the work complete with any safety guards and PPE. Each The tools will be kept in the clock tower and inspected after each work party returns them and before they are issued by the key contact for that particular work party</t>
  </si>
  <si>
    <t>The works parties are in open spaces and volunteers will be asked to spread out as appropriate, managed by the key contact of that work party</t>
  </si>
  <si>
    <t xml:space="preserve">As this is volunteer work the work party will be in the public without recognition as being Council workers and could face abuse and aggression by members of the public </t>
  </si>
  <si>
    <t>The works parties will have branded hi vis jackets and a key contact. The Estates and Grounds team will call in on the works party where practical to offer support and guidance.</t>
  </si>
  <si>
    <t>Stripping ivy realeases dust and particulates, particularly if some of the ivy is dead or dying off. This could be inhaled triggering a reaction or an existing medical condition such as asthma</t>
  </si>
  <si>
    <t xml:space="preserve">The works parties are in the open air and will have dust masks available to them. Anyone with a pre-existing condition will be asked to bring appropriate medications </t>
  </si>
  <si>
    <t>Poisonous plants</t>
  </si>
  <si>
    <t>The work party could encounter noxious weeds as a part of the clearance work. This could trigger reactions, particularly in workers that are susceptible to reactions</t>
  </si>
  <si>
    <t xml:space="preserve">The Estates and Grounds team are aware of the locations of noxious weeds and will be consulted before any works. The key contact will be issued a sheet with potential noxious weeds with the tools. Workers will be provided with gloves to protect against accidental contact </t>
  </si>
  <si>
    <t>Where works on trees create dead ivy on the upper part of trees this falls off in big clumps and could cause physical injury to works parties and the general public in the parks</t>
  </si>
  <si>
    <t>Dead ivy on trees by and large falls off in clumps that are normally not large enough to cause physical injury but signs will be left on trees that have been worked upon to warn the public to keep a safe distance from the tree. Significant ivy growth will be monitored by the Estates and Grounds team and if clearance is required then a professional will be employed to undertake the work.</t>
  </si>
  <si>
    <t>Where waste is improperly disposed of in the public spaces this could create trip hazards and potential sources of fire in dry months. This could indirectly lead to significant injury and destruction of open spaces</t>
  </si>
  <si>
    <t>The key contact will have a pre agreed waste management plan as advised by the estates and grounds team.</t>
  </si>
  <si>
    <t>Volunteer Ivy Management</t>
  </si>
  <si>
    <t>EVENTS: Parades with RAF</t>
  </si>
  <si>
    <t>EVENTS: Community Events, Manor Waste</t>
  </si>
  <si>
    <t>The site is located close to the high street with access needing to be maintained to Budgens car park. Busy events mean that pedestrians could fall into the road or forced to use the road to make way because of numbers of people attending the event. The right of access to the car park also means there is traffic turning into the event and people attending.</t>
  </si>
  <si>
    <t>WPC uses crowd control barriers to prevent pedestrians being pushed into the high street and restrict crossing points on the car park access. There are stewards with high vis jackets stationed at key points to manage the crowds and facilitate cars getting in and out of the car park</t>
  </si>
  <si>
    <t>Due to the number of spectators and those who are staffing stalls there is potential for first aid issues to arise.</t>
  </si>
  <si>
    <t>The event has a specific first aid post staffed by suitably qualified personnel the immediate area has 3 publicly available AEDs and the Parish Council staff attending the parade are trained in first aid.</t>
  </si>
  <si>
    <t>All public events may be subject to risk from a threat actor. The risk is slightly higher due to the proximity of a RAF base. There are public bins which are emptied daily but no CCTV covering the specific area in the build up to the event.</t>
  </si>
  <si>
    <t>Threat assessments will be sought in advance and any additional threat will be communicated between TVP and the RAF Police and the office. Should a threat be identified, that cannot be mitigated, liaison between TVP and RAF Police will occur and if necessary, a recommendation to cease the event will be made. Threats that occur on the day will be dealt with by TVP.  The space is open with multiple entrance and exit points that will allow quick dispersal of any crowd and there is a PA system to facilitate prompt evacuation. A portable megaphone is also available at these events. See also incident management</t>
  </si>
  <si>
    <t>There is a detailed and up to date emergency plan that also covers incident management for events which clearly identifies incident managemet roles.</t>
  </si>
  <si>
    <t>Whilst emergency vehicles will have access the additional traffic and crowds could delay ambulances accessing people in need. Delaying the emergency services could create issues for those who called them out and this could include loss of life</t>
  </si>
  <si>
    <t xml:space="preserve">roads will be open but busy. However, emergency vehicles and their access will take priority over event proceedings - If access is required, the stage and stewards will be able to move crowds to clear spaces and create access. </t>
  </si>
  <si>
    <t>The event requires multiple stakeholders to plug into the power supply, including stallholders and the main stage. Outside sockets are available to a suitable specification but use of many electrical components owned by different people could pose a risk of electricution</t>
  </si>
  <si>
    <t>The equipment used by Wendover Parish Council is PAT tested and visually inspected before setup. The sockets on the manor waste are designed for use in multi weather situations and where bad weather is a possibilty awnings and gazeebos are placed strategically to cover connections. The circuits are on MCB and RCD trip switches that are also tested by Wendover Parish Council. Each stall holder must confirm that their equipment is PAT tested and suitably maintained before they are allowed to plug into the sockets.</t>
  </si>
  <si>
    <t>The event is held in open public spaces along the main route. Whilst there are no specific sources of fire on outside spaces it is possible that a stall could catch fire or a private residence or business could have a fire which impacts on the crowd and requires access to emergency vehicles</t>
  </si>
  <si>
    <t>There are multiple dispersal routes and there is a vocal PA and megaphone available to WPC staff to help manage crowds. WPC have access to hazard tape that can be deplyed to minimise risk. (See also access for emergency vehicles)</t>
  </si>
  <si>
    <t>Food</t>
  </si>
  <si>
    <t>Food will be available to purchase at the event. If food is improperly sourced, stored and prepared it can lead to food poisoning. If there are inadequate procedures during handling and control of ingredients then this could lead to mislabelled allergens and cross contamination leading to anaphylaxis.</t>
  </si>
  <si>
    <t>All stalls are specialists with a good food hygiene rating and they will be asked to provide documentation on food storage and preparation, Further they will be asked to provide product labelling with regard to allergens and to confirm processes to prevent cross contamination</t>
  </si>
  <si>
    <t>Crowd control - Vehicles</t>
  </si>
  <si>
    <t>This is a family event. Aggrevating factors such as long periods of waiting, alcohol and competitions are not present. The stewards, WPC staff and local PCSOs will all be available to help with issues. The event encourages visiting all of the high street establishments to spread out the crowds and prevent pinch points and crush injuries.</t>
  </si>
  <si>
    <t>With a large number of people in one place there is opportunity for crush injuries, breaches of good order and friction between attendees over issues such as getting the best view of any stage or performance by local schools.</t>
  </si>
  <si>
    <t>EVENTS: Community Events, Parks and open spaces</t>
  </si>
  <si>
    <t>Parking</t>
  </si>
  <si>
    <t>Popularity of the event and limited parking spaces in Wendover may encourage inappropriate parking behaviours that cause obstruction, force pedestrians into the roads or pose potential hazards to attendees or road users</t>
  </si>
  <si>
    <t>Event parking is considered at the planning stage. Residents encouraged to walk to the event and the Chiltern Railway car park advertised as alternate parking. We try to secure free parking at the Chiltern Car Park wherever possible to minimise this risk. The PCSOs attend most community events and help with managing parking behaviours.</t>
  </si>
  <si>
    <t>The event has a specific first aid post staffed by suitably qualified personnel there are AEDs available and the Parish Council staff attending the parade are trained in first aid.</t>
  </si>
  <si>
    <t>The event requires multiple stakeholders to plug into the power supply, including stallholders and the main stage. Stall holders are asked to make their own provision for power (generators) and this can not be controlled as well as plugging into a protected power supply provided by the Council</t>
  </si>
  <si>
    <t>The equipment used by Wendover Parish Council is PAT tested and visually inspected before setup. Each stall holder must confirm that their equipment is PAT tested and suitably maintained before they are allowed to plug into the sockets.</t>
  </si>
  <si>
    <t>Last Review</t>
  </si>
  <si>
    <t>Residual L'hood</t>
  </si>
  <si>
    <t>Lone Working</t>
  </si>
  <si>
    <t>incident or injury</t>
  </si>
  <si>
    <t>A person working alone could be involved in an incident or have a medical episode and nobody would be aware of their location to raise an alarm or provide assistance</t>
  </si>
  <si>
    <t>Staff rotas are available well in advance and any lone working during the working week is highlighted on the whiteboard. Staff who are lone working during the weekday will have to check into and out of their shift via a simple text message as set out in the lone working policy. Over the weekend the person undertaking a lone working shift will be expected to check into and out of their shift, normally with the Clerk or their nominated person if the Clerk is not available, Any lone working shifts will be planned so they do not require higher risk activities such as work at heights, use of chainsaws.</t>
  </si>
  <si>
    <t>on incident or every 2 years along with policy</t>
  </si>
  <si>
    <t>Driving</t>
  </si>
  <si>
    <t>Driving the works vehicle or on behalf of work in another vehicle during lone working means the driver could be involved in an incident and WPC be unaware of the situation or fail to raise help where required.</t>
  </si>
  <si>
    <t>The task and equipment should be assessed and only if a job can be done safely with one person should it be undertaken. Use of a chainsaw is not allowed under lone working conditions, neither should any repairs of tools and machinary be attempted under lone working (such as repair to cutting decks, chains or blades). The use of hedge cutters and a pole saw should be considered carefully and reported that they will be used at the start of the shift. Only staff who are competent in the use of the machinery should use them and the other risk assessments relating to power tools and machinery apply.</t>
  </si>
  <si>
    <t>(blank)</t>
  </si>
  <si>
    <t>Risk Score</t>
  </si>
  <si>
    <t>With Controls</t>
  </si>
  <si>
    <t>Without Controls</t>
  </si>
  <si>
    <t>RISK SCORE</t>
  </si>
  <si>
    <t>RISK WITH CONTROLS</t>
  </si>
  <si>
    <t>RISK WITHOUT CONTROLS</t>
  </si>
  <si>
    <t>Only competent drivers to use vehicles at work, performed by a license check and updated if there is any change. Staff policy prohibits staff from driving under the influence of alcohol, drugs or pharmacy medicines. Staff are not expected to drive if unwell or excessively tired. A geotag will be applied to the Council vehicle to monitor issues whilst lone working. When driving off road in public spaces the car and mower has a warning beacon which must be used and care taken. Staff must be competent in driving on the terrain and know the route being used and pre use vehicle checks must be completed. see also the incident section of the policy.</t>
  </si>
  <si>
    <t>Hand Tools</t>
  </si>
  <si>
    <t>Using Machinery and power tools</t>
  </si>
  <si>
    <t xml:space="preserve">Using hand tools on a job whilst lone working could result in accident and injury that nobody else is aware of and could result in delay to treatment. </t>
  </si>
  <si>
    <t>The task and equipment should be assessed and only if a job can be done safely with one person should it be undertaken. Conditions, tools and materials should be checked thoroughly before use</t>
  </si>
  <si>
    <t>Office</t>
  </si>
  <si>
    <t>Whilst office based work is lower risk there still could be an accident or incident in the office in particular when dealing with members of the public (see also aggression and abuse)</t>
  </si>
  <si>
    <t>General</t>
  </si>
  <si>
    <t>Staff rotas are available well in advance and any lone working during the working week is highlighted on the whiteboard. Staff who are lone working will have to identify a person at home who is responsible for ensuring they leave and return from their shift or if text the Clerk at the start and end of their shift. These people will have the number of the Clerk to contact should that happen if the Clerk is not available then an appointed member of staff will take home the office mobile for the duration of cover. Any lone working shifts will be planned so they do not require higher risk activities such as work at heights, use of chainsaws.</t>
  </si>
  <si>
    <t>Environment and Conditions</t>
  </si>
  <si>
    <t>Activities can take on a different risk in different conditions whilst lone working. For example a person working alone in hot weather is less likely to spot their own symptoms of heat exhaustion, similarly slips in icy weather could be more dangerous under lone working</t>
  </si>
  <si>
    <t>Any assessment of activities will need to account for the weather and schedules will build in the appropriate breaks to account for hot or cold weather. Use of appropriate sunscreen, clothing and PPE for each specific occasion should be taken into account. Working in heat requires regular rest breaks in shade or the clocktower and for the lone worker to have water available. Likewise working in cold weather will require breaks in the clock tower to warm up and ideally a flask of a warm drink being available.</t>
  </si>
  <si>
    <t>Aggression and Harassment</t>
  </si>
  <si>
    <t>A lone worker could be susceptible to aggression or harassment if there is no help readily available. Particluarly if they are working away from a public location such as the clock tower. This could lead to escalations and potential violence or aggression towards members of staff</t>
  </si>
  <si>
    <t>See general section and aggression section</t>
  </si>
  <si>
    <t>If a member of staff is not confident and alone in Council property they should limit access to that premises. When answering the clock tower door they should be confident as to the nature of the call and the identity of the person at the door. At the site safe no members of the public should be allowed entry. Whilst working in public spaces staff should be aware of the surroundings and identify the nearest place where they could raise the alarm.</t>
  </si>
  <si>
    <r>
      <t>Rare</t>
    </r>
    <r>
      <rPr>
        <sz val="12"/>
        <color indexed="63"/>
        <rFont val="Arial"/>
        <family val="2"/>
      </rPr>
      <t> – unlikely to happen and/or have minor or negligible consequences</t>
    </r>
  </si>
  <si>
    <r>
      <t>Unlikely</t>
    </r>
    <r>
      <rPr>
        <sz val="12"/>
        <color indexed="63"/>
        <rFont val="Arial"/>
        <family val="2"/>
      </rPr>
      <t> – possible to happen and/or to have moderate consequences</t>
    </r>
  </si>
  <si>
    <r>
      <t>Moderate</t>
    </r>
    <r>
      <rPr>
        <sz val="12"/>
        <color indexed="63"/>
        <rFont val="Arial"/>
        <family val="2"/>
      </rPr>
      <t> – likely to happen and/or to have serious consequences</t>
    </r>
  </si>
  <si>
    <r>
      <t>Likely</t>
    </r>
    <r>
      <rPr>
        <sz val="12"/>
        <color indexed="63"/>
        <rFont val="Arial"/>
        <family val="2"/>
      </rPr>
      <t> – almost sure to happen and/or to have major consequences</t>
    </r>
  </si>
  <si>
    <r>
      <t>Almost certain</t>
    </r>
    <r>
      <rPr>
        <sz val="12"/>
        <color indexed="63"/>
        <rFont val="Arial"/>
        <family val="2"/>
      </rPr>
      <t> – sure to happen and/or have major consequences</t>
    </r>
  </si>
  <si>
    <r>
      <t>Insignificant</t>
    </r>
    <r>
      <rPr>
        <sz val="12"/>
        <color indexed="63"/>
        <rFont val="Arial"/>
        <family val="2"/>
      </rPr>
      <t> – won’t cause serious injuries or illnesses</t>
    </r>
  </si>
  <si>
    <r>
      <t>Minor</t>
    </r>
    <r>
      <rPr>
        <sz val="12"/>
        <color indexed="63"/>
        <rFont val="Arial"/>
        <family val="2"/>
      </rPr>
      <t> – can cause injuries or illnesses, only to a mild extent</t>
    </r>
  </si>
  <si>
    <r>
      <t>Significant</t>
    </r>
    <r>
      <rPr>
        <sz val="12"/>
        <color indexed="63"/>
        <rFont val="Arial"/>
        <family val="2"/>
      </rPr>
      <t> – can cause injuries or illnesses that may require medical attention but limited treatment</t>
    </r>
  </si>
  <si>
    <r>
      <t>Major</t>
    </r>
    <r>
      <rPr>
        <sz val="12"/>
        <color indexed="63"/>
        <rFont val="Arial"/>
        <family val="2"/>
      </rPr>
      <t> – can cause irreversible injuries or illnesses that require constant medical attention</t>
    </r>
  </si>
  <si>
    <r>
      <t>Severe</t>
    </r>
    <r>
      <rPr>
        <sz val="12"/>
        <color indexed="63"/>
        <rFont val="Arial"/>
        <family val="2"/>
      </rPr>
      <t> – can result in fatality</t>
    </r>
  </si>
  <si>
    <t>RISK</t>
  </si>
  <si>
    <t>Very Low</t>
  </si>
  <si>
    <t>Low</t>
  </si>
  <si>
    <t>Medium</t>
  </si>
  <si>
    <t>High</t>
  </si>
  <si>
    <t>Very High</t>
  </si>
  <si>
    <t>Extreme</t>
  </si>
  <si>
    <t>Communicable diseases</t>
  </si>
  <si>
    <t>Working as a team and with the public there is exposure to communicable diseases. This includes Covid which has hospitalised one member of staff and meant significant time off for the office team</t>
  </si>
  <si>
    <t>Follow guidance on quantine periods such as not coming in for 48 hours after a D&amp;V episode. Not coming into work whilst testing positive for covid. Covid tests available from the office and any other simple tests will be available at the office if appropriate</t>
  </si>
  <si>
    <t>Review Period2</t>
  </si>
  <si>
    <t>Prob-ability</t>
  </si>
  <si>
    <t>Residual Prob-ability</t>
  </si>
  <si>
    <t>Select Risk Assessment below</t>
  </si>
  <si>
    <t>RISK ASSESSMENT SHEET</t>
  </si>
  <si>
    <t>During litter collection there is a risk of exposure to discarded sharps or cuts and grazes. Our work around water also exposes staff to Weils disease</t>
  </si>
  <si>
    <t>Exposure to infection</t>
  </si>
  <si>
    <t>Any person working on their own does not have the support of colleagues should an issue arise or a second pair of eyes to help assess risk of activities and spot additional hazards therefore is more at risk. The skill set and confidence of each worker means that each individual worker may be at lower or higher risk whilst lone working and this should be taken into consideration.</t>
  </si>
  <si>
    <t>Using machinery under lone working conditions means that there is not an additional pair of eyes to spot risks and ensure a prompt response to an incident or accident. Faulty equipment can pose additional hazard when lone working.</t>
  </si>
  <si>
    <t>Animal attacks</t>
  </si>
  <si>
    <t>Lone workers in our open spaces work in an environment with wild animals and dogs off lead, sometimes not under the full control of their owners. Not having additional eyes on the ground means they are less likely to spot those hazards before they occur, more prone to attack by being isolated and alone and less able to seek immediate help</t>
  </si>
  <si>
    <t>The wildlife in thhe area is not comprised of dangerous wild animals but the issue of dogs out of control is real and something that all staff are briefed to be wary of principally in our parks. The parks do have frequent usage so members of the public can be called upon for help. There is a first aid kit in the van and the van is never parked far from the location of the work</t>
  </si>
  <si>
    <t>Hearing Protection to be worn at all times with all other appropriate PPE. Select quietest machine during purchasing process. Maintain engine silencer which is fitted on John Deere. Work when others not present if possible Keep others at safe distance including animals. Signs in open spaces when using the equipment</t>
  </si>
  <si>
    <t>This is a highly desirable machine and staff could be at risk in the process of trying to steal the mower</t>
  </si>
  <si>
    <t>Never leave vehicle unattended with keys in ignition. Ensure site safe is locked when mower is in storage and not in use. Consider attaching a vehicle tracker.</t>
  </si>
  <si>
    <t>Adding and storing fuel to the machine means dealing with combustable liquids that could ignite or explode.</t>
  </si>
  <si>
    <t>No smoking, naked flames or fires in fuelling area. Re-fuel in open air. Store fuel in correct container and pour using funnel or spout attached to container. Avoid breathing fumes. Keep others at a safe distance. Follow petrol station rules/guidance when topping up.</t>
  </si>
  <si>
    <t>Using the mower with the mowing deck involves using a powerful vehicle with a fast rotating set of cutting blades/flails that can kill in an instant. This includes the operator and anyone in the immediate vacinity around the mower or it's path</t>
  </si>
  <si>
    <t>Using the mower with the weed brush deck means using a deck which an exposed wire bristle brush that increases the risks to the operator and the members of the public. There is risk from direct contact as this item is used on footways and also from flying debris.</t>
  </si>
  <si>
    <t>Correct PPE to be worn, First Aid Kit to be available in vehicle (or near by). Mower never to be left unattended. Check all guards in place before commencing. Be aware of the general public and animals. Assess the width of the path being cleared and any traffic alongside the path. Stop brushing if members of the public approach the working area. Always use 'Ground Staff Working' signs. Only trained operatives to use mower.</t>
  </si>
  <si>
    <t>Correct PPE to be worn, First Aid Kit to be available in vehicle (or near by). Check all guards in place before commencing. Mower never to be left unattended. Be aware of the general public and animals. Stop mowing if members of the public approach the working area. When mowing park areas use 'Ground Staff Working' signs. Only trained operatives to use mower.</t>
  </si>
  <si>
    <t>The weather whilst using the mower impacts on ground conditions, visibility and operability</t>
  </si>
  <si>
    <t xml:space="preserve">Use of the mower on public roads means driving a slow moving machine in live traffic. With limited opportunities to overtake there can be driver aggression/frustration and higher risk of accident. </t>
  </si>
  <si>
    <t xml:space="preserve">Ensure the deck is in the raised position to avoid contact with the road whilst driving. Check the orange warning lights are functional and on. Ensure all other road modifications to the mower are being used and in good order such as lap belt and tyres. </t>
  </si>
  <si>
    <t>preparation and spraying of hazardous chemicals</t>
  </si>
  <si>
    <t xml:space="preserve">Work jobs are planned to minimise the use of Chemicals. Operatives must only use approved chemicals suitable for the job that cause least environmental and human damage. Only trained operatives are permitted to mix chemicals
and spray chemicals. Wear correct PPE - protective gloves/protective clothing/eye protection/face protection .Refer to COSHH data sheet before use, sheets for both chemicals are in the
COSHH folder. Be aware of spray drifting during treatment, tailoring usage around weather conditions. Ensure any persons and animals other than operative carrying out the spraying is
away from the working area. Use appropriate signage. Avoid breathing spray. Do not eat, drink or smoke when completing spraying tasks. If chemical gets on skins gently wash with plenty
of soap and water. If chemical gets in eyes, rinse cautiously with water for several minutes. Remove contact lenses, if present and easyto do. Continue rinsing.Maintain spray record. </t>
  </si>
  <si>
    <t>Equipment should only be used bytrained operative. Equipment must be well maintained and stored appropriately at all times.Safe working practises, as per training received must be followed at all times. Equipment supplied should be used for weed spraying only.</t>
  </si>
  <si>
    <t xml:space="preserve">The equipment whilst hand operated should be used properly or chemical can leak or soak onto operatives or local people. Chemical should not be left in equipment longer than recommended </t>
  </si>
  <si>
    <t>The terrain could lead to STF which could lead to the chemical back pack spilling. The topography could expose members of public to the spray of spraying on a slope. Weather conditions could also make the terrain more dangerous.</t>
  </si>
  <si>
    <t>Ensure chemical selected for use is appropriate for working area. Take measures to ensure non target vegetation is not affected. Do not spray near water courses or when very wet and rainy which increase chance of run off into water courses. Do not empty chemical into drains.</t>
  </si>
  <si>
    <t>Chemicals could enter water courses or drainage systems causing illness and/or reactions</t>
  </si>
  <si>
    <t>poorly stored chemicals could lead to accidental exposure or release into the environment. Chemicals are at risk during transport.</t>
  </si>
  <si>
    <t>Keep in original container, in a dry,cool and safe place. Store in a locked, suitable store. Keep away from any source of ignition. Keep out of the reach of children and unauthorised personnel.Keep away from food, drink and animal feeding stuffs.The main chemicals we use are not classified as hazardous for transport, however operative must ensure it is stored well during transportation to avoid spillages. Disposal of waste product,contaminated packaging materials and any excess diluted sprayshould be in accordance with ‘The Hazardous Waste (England and Wales) Regulations 2005’.</t>
  </si>
  <si>
    <t>WPC liaising with the RAF Police, Bucks Council and a specialist traffic management company to ensure road closures are in place and that the roads are closed in good time to allow safe passage of the parade. There will be rolling closures where possible to reduce driver frustration, advanced notification and clear signage on the day. On the day the RAF police will have vehicles in front and behind the parade to provide a "buffer" to the more vulnerable pedestrians.</t>
  </si>
  <si>
    <t>FIRE RISK ASSESSMENT CHECKLIST</t>
  </si>
  <si>
    <t>Responsible Person</t>
  </si>
  <si>
    <t>Premises Name</t>
  </si>
  <si>
    <t>Premises Address</t>
  </si>
  <si>
    <t>Assessed by</t>
  </si>
  <si>
    <t>Date of Assessment</t>
  </si>
  <si>
    <t>Previous Assessment</t>
  </si>
  <si>
    <t>Use of premises</t>
  </si>
  <si>
    <t>Number of Floors</t>
  </si>
  <si>
    <t>Maximum number of visitors</t>
  </si>
  <si>
    <t>Electrical Installations</t>
  </si>
  <si>
    <t>Fixed electrical installation testing date</t>
  </si>
  <si>
    <t>Electrical equipment and appliences PAT date</t>
  </si>
  <si>
    <t>Smoking</t>
  </si>
  <si>
    <t>Smoking taking place away from premises in suitable locations</t>
  </si>
  <si>
    <t>Arson</t>
  </si>
  <si>
    <t>Premises secured to prevent unauthorised access</t>
  </si>
  <si>
    <t>Signage to stop smoking in place</t>
  </si>
  <si>
    <t>Staff policies on smoking in place</t>
  </si>
  <si>
    <t>Details</t>
  </si>
  <si>
    <t>Combustables waste and refuse stored safely or in purpose built compounds</t>
  </si>
  <si>
    <t>Heating Systems</t>
  </si>
  <si>
    <t>Fixed heating maintained</t>
  </si>
  <si>
    <t>Date of last maintenance</t>
  </si>
  <si>
    <t>Portable Heaters inspected</t>
  </si>
  <si>
    <t>Date of last inspection</t>
  </si>
  <si>
    <t>Cooking</t>
  </si>
  <si>
    <t>Adequate measures taken to prevent fires from cooking</t>
  </si>
  <si>
    <t>Filters and ductwork regularly cleaned</t>
  </si>
  <si>
    <t>Housekeeping</t>
  </si>
  <si>
    <t>Is the standard of housekeeping adequate to avoid accumulation of combustable materials</t>
  </si>
  <si>
    <t>Are combustable materials kept separate from ignition and heat sources</t>
  </si>
  <si>
    <t>Is it ensured that all contractors who undertake work on the premises are competent and qualified</t>
  </si>
  <si>
    <t>Dangerous Substances</t>
  </si>
  <si>
    <t>Are suitable measures in place to address the fire hazards associated with the use and storage of dangerous substances</t>
  </si>
  <si>
    <t>Are there any other significant fire hazards in the premises</t>
  </si>
  <si>
    <t>Means of escape</t>
  </si>
  <si>
    <t>Are escape routes kept clear of obstructions to enable people to escape safely</t>
  </si>
  <si>
    <t>Are all fire exits easily and immediately openable</t>
  </si>
  <si>
    <t>Are distances of travel considered reasonable</t>
  </si>
  <si>
    <t>Are suitable precautions in place for all inner rooms</t>
  </si>
  <si>
    <t>Is adequate fire protection provided to stairways, including the provision of self closing fire resistant doors</t>
  </si>
  <si>
    <t>Are reasonable arrangements in place for the safe evacuation of disabled employees and other disabled persons in the premises</t>
  </si>
  <si>
    <t>Means of giving warning in case of fire</t>
  </si>
  <si>
    <t>Is there a suitable electrical fire alarm system</t>
  </si>
  <si>
    <t>Are automatic smoke/heat detectors fitted and is the extent and coverage considered adequate</t>
  </si>
  <si>
    <t>Manual Fire Extinguishers</t>
  </si>
  <si>
    <t>Is there reasonable provision of fire extinguishers</t>
  </si>
  <si>
    <t>Emergency escape lighting</t>
  </si>
  <si>
    <t>Is there a reasonable standard of emergency escape lighting to illuminate escape routes and areas without natural lighting?</t>
  </si>
  <si>
    <t>Fire safety signs and notices</t>
  </si>
  <si>
    <t>Is there reasonable standard of fire exit signage</t>
  </si>
  <si>
    <t>Are general fire notices detailing the action to take in the event of fire provided and sited in prominent locations</t>
  </si>
  <si>
    <t>Management of fire safety</t>
  </si>
  <si>
    <t>Appointed responsible person</t>
  </si>
  <si>
    <t>Are procedures formally documented</t>
  </si>
  <si>
    <t>Are employees with additional responsibilities such as fire wardens given additional training to carry out their roles</t>
  </si>
  <si>
    <t>Are daily checks carried out to ensure exit routes are kept clear and fire exits remain easily operable</t>
  </si>
  <si>
    <t>Are weekly testing and periodic maintenance and servicing routines in place for the fire alarm system and any automatic detectors</t>
  </si>
  <si>
    <t>Are fire extinguishers subject to annual maintenance</t>
  </si>
  <si>
    <t>Are records of testing and maintenance maintained</t>
  </si>
  <si>
    <t>Andy Smith - Clerk and RFO</t>
  </si>
  <si>
    <t>The Clock Tower</t>
  </si>
  <si>
    <t>High Street, Wendover, HP22 6DU</t>
  </si>
  <si>
    <t>Andy Smith</t>
  </si>
  <si>
    <t>Y</t>
  </si>
  <si>
    <t>Premises</t>
  </si>
  <si>
    <t>Site Safe</t>
  </si>
  <si>
    <t>Ashbrook Recreation Ground, Aylesbury Rd, Wendover HP22 6LX</t>
  </si>
  <si>
    <t>Workshop, storage of equipment and welfare facilities for Estates and Grounds Team</t>
  </si>
  <si>
    <t>Office space for 2 permanent staff and ad hoc meetings with welfare facilities for office staff</t>
  </si>
  <si>
    <t>Waste regularly removed to bins located away from offices</t>
  </si>
  <si>
    <t>N/A</t>
  </si>
  <si>
    <t>N</t>
  </si>
  <si>
    <t>There is a microwave, kettle and toaster provided. All are PAT tested annually and used in a space with a smoke alarm. Toaster is used infrequently and cleaned after use. Microwave and kettle cleaned at least weekly.</t>
  </si>
  <si>
    <t xml:space="preserve">There is a microwave and kettle provided. All are PAT tested annually and used in a space with a smoke alarm. </t>
  </si>
  <si>
    <t>Clock Tower organised so that combustable materials are stored separate to work spaces (normally behind fire doors. Contractors are vetted before appointing to work and supervised in their work by an appropriate person</t>
  </si>
  <si>
    <t>Capacities of the building reduce the need for mass evacuation. The upper floor is served by the same entrance as the downstairs with a "drop and roll" hatch provided as a secondary means of escape from the upper floor. The building is listed and the stairwell is not suitable for self closing fire doors. Visitors with accessibility issues can not access the upper floors and therefore do not require PEEPs if they are in the premises. A monthly site inspection covers inspections of escape routes and fire exits</t>
  </si>
  <si>
    <t>There is a manual bell to raise the alarm and smoke detectors are tested monthly as a part of the site inspections</t>
  </si>
  <si>
    <t>The extinguishers have an annual check and inspection by a qualified party and they are given a monthly check as a part of site inspections.</t>
  </si>
  <si>
    <t>Office is in a high night time lighting area which naturally illuminates escape routes but a maintained emergency light should be investigated</t>
  </si>
  <si>
    <t>Checked on monthly site inspections</t>
  </si>
  <si>
    <t>Are monthly/annual testing routines in place for the emergency escape lighting</t>
  </si>
  <si>
    <t>The monthly site inspections also ensures these issues are covered</t>
  </si>
  <si>
    <t>Petrol and other combustable substances kept in approved locked metal cabinet, key holders restricted to Estates team only</t>
  </si>
  <si>
    <t xml:space="preserve">There is a combustable store that conform to guidelines. Contractors vetted before appointing work and supervised </t>
  </si>
  <si>
    <t>There is no storage of any flammable substances in the Clock Tower. Any batteries that need charging in the Clock Tower are not done so overnight.</t>
  </si>
  <si>
    <t>Battery operated equipment has batteries and chargers that could be a source of fire. Batteries are not charged overnight for that reason. There is also fuel stored in the site safe in a suitable cabinet and paints and other treatments which are flammable and stored safely.</t>
  </si>
  <si>
    <t>The building and exits are on the same level meaning there should be no issues with means of escape for people with accessibility issues.</t>
  </si>
  <si>
    <t>This building is one open space with a separate toilet. The alarm can be raised quickly and easily without the need for alarm equipment.</t>
  </si>
  <si>
    <t>maintained emergency light needs to be investigated</t>
  </si>
  <si>
    <t>Ladders</t>
  </si>
  <si>
    <t>Vehicle Sheets - Hilux</t>
  </si>
  <si>
    <t>Vehicle Sheets - Mower</t>
  </si>
  <si>
    <t>Defib Checks</t>
  </si>
  <si>
    <t>Playground Checks</t>
  </si>
  <si>
    <t>Site Inspection - Clock Tower</t>
  </si>
  <si>
    <t>Site Inspection - Site Safe</t>
  </si>
  <si>
    <t>Site Inspection - Sidleys</t>
  </si>
  <si>
    <t>External playground checks</t>
  </si>
  <si>
    <t>Risk Assessments</t>
  </si>
  <si>
    <t xml:space="preserve">Hazardous Substances (COSHH) </t>
  </si>
  <si>
    <t>Qtr</t>
  </si>
  <si>
    <t>Emergency Plan</t>
  </si>
  <si>
    <t>PAT tests</t>
  </si>
  <si>
    <t>Display screen assessments</t>
  </si>
  <si>
    <t>Waste Duty of Care Licence</t>
  </si>
  <si>
    <t>Fire Risk Assessment</t>
  </si>
  <si>
    <t>Fire Extinguisher Annual Certificate</t>
  </si>
  <si>
    <t>First Aid Training</t>
  </si>
  <si>
    <t>Health and Safety Management System Review</t>
  </si>
  <si>
    <t>Employers Liability Insurance Certificate</t>
  </si>
  <si>
    <t>Public Liability Insurance Certificate</t>
  </si>
  <si>
    <t>Public Performance Rights Licence (PPL/PRS)</t>
  </si>
  <si>
    <t>Vehicle MOT if required</t>
  </si>
  <si>
    <t>Vehicle Insurance</t>
  </si>
  <si>
    <t>Health and Safety Policy Review</t>
  </si>
  <si>
    <t>H&amp;S training refresher</t>
  </si>
  <si>
    <t>bi-annual</t>
  </si>
  <si>
    <t>3 years</t>
  </si>
  <si>
    <t>5 years</t>
  </si>
  <si>
    <t>2024-2025</t>
  </si>
  <si>
    <t>Apr</t>
  </si>
  <si>
    <t>May</t>
  </si>
  <si>
    <t>Jun</t>
  </si>
  <si>
    <t>Jul</t>
  </si>
  <si>
    <t>Aug</t>
  </si>
  <si>
    <t>Sep</t>
  </si>
  <si>
    <t>Oct</t>
  </si>
  <si>
    <t>Nov</t>
  </si>
  <si>
    <t>Dec</t>
  </si>
  <si>
    <t>Jan</t>
  </si>
  <si>
    <t>Feb</t>
  </si>
  <si>
    <t>Mar</t>
  </si>
  <si>
    <t>2025/2026</t>
  </si>
  <si>
    <t>H&amp;S Monitoring</t>
  </si>
  <si>
    <t>PPE Check</t>
  </si>
  <si>
    <t>annual</t>
  </si>
  <si>
    <t>2/4</t>
  </si>
  <si>
    <t>1/5</t>
  </si>
  <si>
    <t>20/6</t>
  </si>
  <si>
    <t>2/7</t>
  </si>
  <si>
    <t>9/8</t>
  </si>
  <si>
    <t>14/6</t>
  </si>
  <si>
    <t>Fixed electrical installation (8/9/28)</t>
  </si>
  <si>
    <t>Apr 24</t>
  </si>
  <si>
    <t>Training Review (Staffing)</t>
  </si>
  <si>
    <t>Fire</t>
  </si>
  <si>
    <t xml:space="preserve">Manual Handling </t>
  </si>
  <si>
    <t xml:space="preserve">Event setup will involve handling heavy equipment such as gazeebos and tables some of which can cause injury if handled incorrectly </t>
  </si>
  <si>
    <t>Plan event to reduce handling and use the work vehicle even for short journeys. Ensure staff are aware of manual handling section of the handbook and are suitably skilled and experienced to handle the loads required</t>
  </si>
  <si>
    <t>Extremes of weather can cause additional dangers such as ice causing slip hazard, excess wind blowing stalls over into and onto customers, heavy rain causing electrical risks or excessive heat causing heat stroke or dehydration</t>
  </si>
  <si>
    <t>Event has contingency plans and all staff and customers are prepared for the weather in advance. Additional warnings may need to be sent on social media and website closer to event. For example if ice/snow is forecast the event space is gritted before the event to keep the space clear and accessible</t>
  </si>
  <si>
    <t>Most events have increased noise just from crowds. If amplified music is to be played then this can cause hearing damage close to the speakers or can cause nuisance to residents.</t>
  </si>
  <si>
    <t>Ensure any company using loudspeakers are aware of noise regulations and where possible site speakers so that they are not causing a nuisance to residents and have enough gap in front to protect from the worst hearing damage. Any staff exposed to event noise should wear hearing protection. Other sources of noise (such as generators) should be sited in suitable locations to protect residents and attendees from their constant noise output.</t>
  </si>
  <si>
    <t>Rubbish</t>
  </si>
  <si>
    <t>Events cause extra rubbish that can cause additional slip and trip hazards and may contain bio hazards or spread allergens around the site.</t>
  </si>
  <si>
    <t xml:space="preserve">Ensure planning for rubbish is built into the event plan and that there are litter picks and </t>
  </si>
  <si>
    <t>Event Furniture</t>
  </si>
  <si>
    <t>Events have lots of additional furnitre such as marquees, gazeebos, stages that pose trip hazards and can cause congestion if placed in thoroughfares.  Stages and raised areas have the risk of people falling off or collapsing. Stands holding lighting and/or speakers could be unstable or pose trip hazards if not clearly marked and if pushed down onto a crowd could cause harm</t>
  </si>
  <si>
    <t>Event layout is planned and refined to prevent trips and slips between stalls and attractions. Stages built by competent contractors and any stands holding speakers or lights are clearly marked and/or fenced off</t>
  </si>
  <si>
    <t>Animals</t>
  </si>
  <si>
    <t>People like to bring dogs to events or there may be animals featured as a part of the event</t>
  </si>
  <si>
    <t xml:space="preserve">Advertising advises that events not suitable for animals and they must be on a lead. Any animals as a part of the event must be suitably trained and supervised as a part of the event. </t>
  </si>
  <si>
    <t>Who - Staff</t>
  </si>
  <si>
    <t>Who - visitors</t>
  </si>
  <si>
    <t>Who - Contractors</t>
  </si>
  <si>
    <t>Who Public</t>
  </si>
  <si>
    <t>Hedge Trimmers</t>
  </si>
  <si>
    <t>Sharp thorns/vegetation</t>
  </si>
  <si>
    <t>Moving machine parts</t>
  </si>
  <si>
    <t>mechanical failure</t>
  </si>
  <si>
    <t xml:space="preserve">Dog Show </t>
  </si>
  <si>
    <t>Injury from attack</t>
  </si>
  <si>
    <t>The show brings together unfamiler dogs with different temperements and surrounded by a crowd of people that could make the dogs act out in an aggressive way</t>
  </si>
  <si>
    <t>Before every dog show</t>
  </si>
  <si>
    <t>Extreme Weather</t>
  </si>
  <si>
    <t>Dog poo</t>
  </si>
  <si>
    <t>Allergy</t>
  </si>
  <si>
    <t xml:space="preserve">In cases of extreme weather the dog show would be cancelled and the entries would be informed by the Council of the cancellation. </t>
  </si>
  <si>
    <t xml:space="preserve">In the case of extreme heat or heavy rainfall this could be a risk of the dog and owners health, as well as potentially making the area unsafe. </t>
  </si>
  <si>
    <t xml:space="preserve">If dog poo is left in the fenced off dog show area this could be a risk to the health of participants and anyone in the area. </t>
  </si>
  <si>
    <t xml:space="preserve">All staff working in the dog show area will ask all owners to pick up after their dog in any case. </t>
  </si>
  <si>
    <t>If anyone attending the event has a dog allergy the dog show could be a risk to their health.</t>
  </si>
  <si>
    <t xml:space="preserve">The dog show area is fenced off and is away from the main area of the event, we also ask all particpants of the dog show to keep their dog on a lead. The dog show is being held in the open air which will mitigate risks. </t>
  </si>
  <si>
    <t xml:space="preserve">Dogs are in a cordened off area away from anyone who does not participate. Dog owners asked to keep dogs on lead in the event and dog owners sign to agree to the terms and conditions where they accept responsibility for their dog's behaviour and understand what the show involves. First Aid on site. </t>
  </si>
  <si>
    <t>Working at Heights</t>
  </si>
  <si>
    <t>Falls</t>
  </si>
  <si>
    <t>Roof work</t>
  </si>
  <si>
    <t>Falling tools and materials</t>
  </si>
  <si>
    <t>Faulty equipment</t>
  </si>
  <si>
    <t>Anyone working at heights is at bigger risk for the impacts of falls and slips</t>
  </si>
  <si>
    <t xml:space="preserve">Working on a roof which is fragile/untested and slippy could cause a fall of an individual or their equipment </t>
  </si>
  <si>
    <t>Working at height means that any tools or materials being used could fall and injure persons below.</t>
  </si>
  <si>
    <t>Staff are not expected to work at heights for any sustained period, Staff should not be under the impact of drugs or alcohol at work and should report feeling excessively tired and unwell. Ladders are inspected on a regular basis and each task is assessed before undertaking it. Where required by the task the Council will hire in a Mobile Elevating Working Platform and train operatives in it's use. Ladders are always footed with the person undertaking the footing monitoring the member of staff using the ladder. Weather conditions should be taken into account before using a ladder or working at height</t>
  </si>
  <si>
    <t>In general staff are not required to work on any roof higher than 2m and should ensure there is edge protection and that the roof is tested. An assessement should be made if there is a need for crawl boards or harnessing. The ladder should be suitable for access to the roof and be footed. No member of staff should work on a roof alone. Weather conditions should be considered before undertaking the work. If the height of the roof is significant then it should be accessed by a scaffold tower or equivalent.</t>
  </si>
  <si>
    <t>All equipment should be tethered or if on a roof kept away from the edge. As previous weather conditions play an important part of the decision to use tools or materials at height</t>
  </si>
  <si>
    <t>Ladders and other equipment for use at heights that are in disrepair can cause accidents</t>
  </si>
  <si>
    <t>Equipment is checked before use and on a monthly basis for faults</t>
  </si>
  <si>
    <t>Christmas Trees/Flags</t>
  </si>
  <si>
    <t>Putting the mini Christmas Trees/Flags into the brackets is done at height (up to 3m) and this increases risk of slipping on the ladder and dropping an item from height</t>
  </si>
  <si>
    <t>The item has to be fit into a bracket that is tested by an external company. The weather conditions need to be taken into consideration as above and equipment checked. In order to maintain maximum contact points with the ladder the person inserting the item into the bracket should first go to level on the ladder in order to insert the item. This operation requires 3 people. One person on the ladder, one to foot the ladder and one person to hand up the item to the person up the ladder. Any brackets at a height which require the person putting the item in to be on the top two rungs or if it is not possible to have 3 points of contact will require consideration of using a MEWP.</t>
  </si>
  <si>
    <t>Children and Young People - volunteering and work experience</t>
  </si>
  <si>
    <t>Workplace behaviours</t>
  </si>
  <si>
    <t>there is a lack of experience of workplace expectations which includes unfamilarity with the risks of being in a workplace. This could lead to risky behaviours when completing tasks</t>
  </si>
  <si>
    <t>Ensure the students are breifed by WPC and the school/college in expected behaviours and being within a workplace</t>
  </si>
  <si>
    <t>Every placement</t>
  </si>
  <si>
    <t>Professional conduct</t>
  </si>
  <si>
    <t>children and young people are more likely to cause offence or reputational impact if they don't undertake respectful communications and the maintaining of boundarties. Likewise existing staff will have formed their own behavioural norms which may not be understood or appreciated by a young person on placement. Not only could this lead to offence but also legal action</t>
  </si>
  <si>
    <t>Online safety</t>
  </si>
  <si>
    <t>Young people may be able to access inappropriate and dangerous content online which causes them harm and may also cause IT security threats</t>
  </si>
  <si>
    <t>Ensure students are supervised when using IT. The office IT has got security controls and firewalls that should prevent any IT threats</t>
  </si>
  <si>
    <t>Prevent Duty</t>
  </si>
  <si>
    <t>Because we are dealing with young people in education on of the safeguarding issues is our duty under the Prevent (counter terrorism) strategy. If signs are missed then immediate threats could be missed or the Parish Council could have future reputational/legal risk from failing to recognise and act on signs</t>
  </si>
  <si>
    <t xml:space="preserve">Ensure Clerk is trained and updated in Prevent issues and that the college or school also has suitable guidance. </t>
  </si>
  <si>
    <t>Physical capability</t>
  </si>
  <si>
    <t xml:space="preserve">Lone working </t>
  </si>
  <si>
    <t>Young people lack experience in the workplace to be able to make appropriate decisions when lone working. This could result in injury or reputational damage from an inapropriate decision</t>
  </si>
  <si>
    <t>Making assumptions as to physical capability could lead to accident or injury to a young person and the people they work with if they are required to undertake tasks that they are not capable of.</t>
  </si>
  <si>
    <t>Ensure all tasks for children and young people are agreed in advance and double checked for suitability. Staff to undertake dynamic assessment of the capabilities of the young person and amend the task list accordingly</t>
  </si>
  <si>
    <t>Ensure there is no lone working and constant supervision</t>
  </si>
  <si>
    <t>One to one supervision</t>
  </si>
  <si>
    <t xml:space="preserve">any supervisor who is left alone with a young person is at risk from actions being misinterprited or accusations of inappropriate behaviour </t>
  </si>
  <si>
    <t>Ensure all council staff have undertaken a DBS check that is in date and ensure that work with one to one supervision is limited</t>
  </si>
  <si>
    <t>Tasks requiring PPE</t>
  </si>
  <si>
    <t>If there is a task requiring PPE it is highly likely that the PPE will not fit correctly due to the size of the person undertaking the work. This could render the PPE pointless and expose the wearer to risks</t>
  </si>
  <si>
    <t xml:space="preserve">Ensure that there are minimal tasks that require PPE </t>
  </si>
  <si>
    <t>Psychological capability</t>
  </si>
  <si>
    <t>Making assumptions about the ability to remember a specific set of instructions, or a general set of policies could lead to inadvertant exposure to risks from misinterpretations</t>
  </si>
  <si>
    <t>Outside Grounds Works</t>
  </si>
  <si>
    <t>Whilst there is no additional risk to young people from extremes of cold and heat younger people are less likely to dress correctly for work outside which may increase the risk</t>
  </si>
  <si>
    <t>Ensure that the supervisor takes responsibility for appropriate dress</t>
  </si>
  <si>
    <t>Use of grounds machinery</t>
  </si>
  <si>
    <t>Most of our equipment and tools require a level of competence and experience to be used safely. Particularly powered tools. This could lead to accident and injury if the young people were using them.</t>
  </si>
  <si>
    <t>Ensure that young people do not undertake tasks that require power machinery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</si>
</sst>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name val="Arial"/>
    </font>
    <font>
      <sz val="10"/>
      <name val="Arial"/>
      <family val="2"/>
    </font>
    <font>
      <sz val="10"/>
      <name val="Arial"/>
      <family val="2"/>
    </font>
    <font>
      <sz val="16"/>
      <name val="Arial"/>
      <family val="2"/>
    </font>
    <font>
      <sz val="28"/>
      <name val="Arial"/>
      <family val="2"/>
    </font>
    <font>
      <b/>
      <sz val="10"/>
      <name val="Arial"/>
      <family val="2"/>
    </font>
    <font>
      <b/>
      <sz val="11"/>
      <name val="Arial"/>
      <family val="2"/>
    </font>
    <font>
      <b/>
      <sz val="16"/>
      <name val="Arial"/>
      <family val="2"/>
    </font>
    <font>
      <sz val="12"/>
      <color indexed="63"/>
      <name val="Arial"/>
      <family val="2"/>
    </font>
    <font>
      <b/>
      <sz val="16"/>
      <name val="Times New Roman"/>
      <family val="1"/>
    </font>
    <font>
      <i/>
      <sz val="16"/>
      <name val="Times New Roman"/>
      <family val="1"/>
    </font>
    <font>
      <sz val="10"/>
      <name val="Futura PT Book"/>
      <family val="2"/>
    </font>
    <font>
      <b/>
      <sz val="10"/>
      <name val="Futura PT Book"/>
      <family val="2"/>
    </font>
    <font>
      <b/>
      <sz val="14"/>
      <name val="Times New Roman"/>
      <family val="1"/>
    </font>
    <font>
      <b/>
      <sz val="22"/>
      <name val="Futura PT Book"/>
      <family val="2"/>
    </font>
    <font>
      <sz val="11"/>
      <color rgb="FF9C0006"/>
      <name val="Calibri"/>
      <family val="2"/>
      <scheme val="minor"/>
    </font>
    <font>
      <sz val="11"/>
      <color rgb="FF006100"/>
      <name val="Calibri"/>
      <family val="2"/>
      <scheme val="minor"/>
    </font>
    <font>
      <sz val="11"/>
      <color rgb="FF9C6500"/>
      <name val="Calibri"/>
      <family val="2"/>
      <scheme val="minor"/>
    </font>
    <font>
      <sz val="10"/>
      <name val="Calibri"/>
      <family val="2"/>
      <scheme val="minor"/>
    </font>
    <font>
      <b/>
      <sz val="14"/>
      <color theme="0"/>
      <name val="Calibri"/>
      <family val="2"/>
      <scheme val="minor"/>
    </font>
    <font>
      <b/>
      <sz val="12"/>
      <color rgb="FFC00000"/>
      <name val="Calibri"/>
      <family val="2"/>
      <scheme val="minor"/>
    </font>
    <font>
      <b/>
      <sz val="10"/>
      <color rgb="FF000000"/>
      <name val="Calibri"/>
      <family val="2"/>
      <scheme val="minor"/>
    </font>
    <font>
      <b/>
      <sz val="14"/>
      <color theme="8" tint="-0.499984740745262"/>
      <name val="Arial"/>
      <family val="2"/>
    </font>
    <font>
      <b/>
      <sz val="12"/>
      <color rgb="FF293745"/>
      <name val="Arial"/>
      <family val="2"/>
    </font>
    <font>
      <b/>
      <sz val="16"/>
      <color theme="0" tint="-0.34998626667073579"/>
      <name val="Times New Roman"/>
      <family val="1"/>
    </font>
    <font>
      <b/>
      <sz val="13"/>
      <color theme="0"/>
      <name val="Futura PT Demi"/>
      <family val="2"/>
    </font>
    <font>
      <sz val="13"/>
      <color theme="0"/>
      <name val="Futura PT Demi"/>
      <family val="2"/>
    </font>
    <font>
      <sz val="12"/>
      <color theme="0"/>
      <name val="Futura PT Demi"/>
      <family val="2"/>
    </font>
    <font>
      <b/>
      <sz val="12"/>
      <color theme="0"/>
      <name val="Futura PT Demi"/>
      <family val="2"/>
    </font>
    <font>
      <b/>
      <sz val="10"/>
      <color theme="2" tint="-0.249977111117893"/>
      <name val="Futura PT Book"/>
      <family val="2"/>
    </font>
    <font>
      <b/>
      <sz val="12"/>
      <name val="Arial"/>
      <family val="2"/>
    </font>
    <font>
      <b/>
      <sz val="11"/>
      <color theme="0"/>
      <name val="Arial"/>
      <family val="2"/>
    </font>
    <font>
      <sz val="8"/>
      <name val="Arial"/>
      <family val="2"/>
    </font>
    <font>
      <i/>
      <sz val="9"/>
      <color theme="4"/>
      <name val="Arial"/>
      <family val="2"/>
    </font>
    <font>
      <b/>
      <sz val="24"/>
      <name val="Times New Roman"/>
      <family val="1"/>
    </font>
    <font>
      <sz val="28"/>
      <name val="Arial"/>
    </font>
  </fonts>
  <fills count="10">
    <fill>
      <patternFill patternType="none"/>
    </fill>
    <fill>
      <patternFill patternType="gray125"/>
    </fill>
    <fill>
      <patternFill patternType="solid">
        <fgColor rgb="FFFFC7CE"/>
      </patternFill>
    </fill>
    <fill>
      <patternFill patternType="solid">
        <fgColor rgb="FFC6EFCE"/>
      </patternFill>
    </fill>
    <fill>
      <patternFill patternType="solid">
        <fgColor rgb="FFFFEB9C"/>
      </patternFill>
    </fill>
    <fill>
      <patternFill patternType="solid">
        <fgColor theme="4"/>
        <bgColor indexed="64"/>
      </patternFill>
    </fill>
    <fill>
      <patternFill patternType="solid">
        <fgColor rgb="FFBEBEBE"/>
        <bgColor indexed="64"/>
      </patternFill>
    </fill>
    <fill>
      <patternFill patternType="solid">
        <fgColor theme="8" tint="0.59999389629810485"/>
        <bgColor indexed="64"/>
      </patternFill>
    </fill>
    <fill>
      <patternFill patternType="solid">
        <fgColor theme="9" tint="0.749992370372631"/>
        <bgColor indexed="64"/>
      </patternFill>
    </fill>
    <fill>
      <patternFill patternType="solid">
        <fgColor theme="0" tint="-0.499984740745262"/>
        <bgColor indexed="64"/>
      </patternFill>
    </fill>
  </fills>
  <borders count="3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4"/>
      </left>
      <right style="hair">
        <color theme="4"/>
      </right>
      <top style="thin">
        <color theme="4"/>
      </top>
      <bottom style="hair">
        <color theme="4"/>
      </bottom>
      <diagonal/>
    </border>
    <border>
      <left style="hair">
        <color theme="4"/>
      </left>
      <right style="hair">
        <color theme="4"/>
      </right>
      <top style="thin">
        <color theme="4"/>
      </top>
      <bottom style="hair">
        <color theme="4"/>
      </bottom>
      <diagonal/>
    </border>
    <border>
      <left style="hair">
        <color theme="4"/>
      </left>
      <right style="thin">
        <color theme="4"/>
      </right>
      <top style="thin">
        <color theme="4"/>
      </top>
      <bottom style="hair">
        <color theme="4"/>
      </bottom>
      <diagonal/>
    </border>
    <border>
      <left style="hair">
        <color theme="4"/>
      </left>
      <right style="hair">
        <color theme="4"/>
      </right>
      <top style="hair">
        <color theme="4"/>
      </top>
      <bottom style="hair">
        <color theme="4"/>
      </bottom>
      <diagonal/>
    </border>
    <border>
      <left style="hair">
        <color theme="4"/>
      </left>
      <right style="thin">
        <color theme="4"/>
      </right>
      <top style="hair">
        <color theme="4"/>
      </top>
      <bottom style="hair">
        <color theme="4"/>
      </bottom>
      <diagonal/>
    </border>
    <border>
      <left style="hair">
        <color theme="4"/>
      </left>
      <right style="hair">
        <color theme="4"/>
      </right>
      <top/>
      <bottom style="thin">
        <color theme="4"/>
      </bottom>
      <diagonal/>
    </border>
    <border>
      <left style="hair">
        <color theme="4"/>
      </left>
      <right style="thin">
        <color theme="4"/>
      </right>
      <top/>
      <bottom style="thin">
        <color theme="4"/>
      </bottom>
      <diagonal/>
    </border>
    <border>
      <left style="hair">
        <color theme="4"/>
      </left>
      <right style="hair">
        <color theme="4"/>
      </right>
      <top/>
      <bottom style="hair">
        <color theme="4"/>
      </bottom>
      <diagonal/>
    </border>
    <border>
      <left style="hair">
        <color theme="4"/>
      </left>
      <right style="thin">
        <color theme="4"/>
      </right>
      <top/>
      <bottom style="hair">
        <color theme="4"/>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diagonal/>
    </border>
    <border>
      <left style="thin">
        <color indexed="65"/>
      </left>
      <right/>
      <top style="thin">
        <color rgb="FF999999"/>
      </top>
      <bottom/>
      <diagonal/>
    </border>
    <border>
      <left style="hair">
        <color theme="4"/>
      </left>
      <right style="hair">
        <color theme="4"/>
      </right>
      <top/>
      <bottom/>
      <diagonal/>
    </border>
    <border>
      <left style="thin">
        <color indexed="64"/>
      </left>
      <right/>
      <top style="thin">
        <color rgb="FF999999"/>
      </top>
      <bottom/>
      <diagonal/>
    </border>
    <border>
      <left/>
      <right style="thin">
        <color indexed="64"/>
      </right>
      <top style="thin">
        <color rgb="FF999999"/>
      </top>
      <bottom/>
      <diagonal/>
    </border>
    <border>
      <left style="thin">
        <color rgb="FF999999"/>
      </left>
      <right/>
      <top style="thin">
        <color rgb="FF999999"/>
      </top>
      <bottom style="thin">
        <color rgb="FF999999"/>
      </bottom>
      <diagonal/>
    </border>
    <border>
      <left style="thin">
        <color indexed="64"/>
      </left>
      <right/>
      <top style="thin">
        <color rgb="FF999999"/>
      </top>
      <bottom style="thin">
        <color indexed="64"/>
      </bottom>
      <diagonal/>
    </border>
    <border>
      <left/>
      <right style="thin">
        <color indexed="64"/>
      </right>
      <top style="thin">
        <color rgb="FF999999"/>
      </top>
      <bottom style="thin">
        <color indexed="64"/>
      </bottom>
      <diagonal/>
    </border>
    <border>
      <left style="thin">
        <color indexed="65"/>
      </left>
      <right/>
      <top style="thin">
        <color rgb="FF999999"/>
      </top>
      <bottom style="thin">
        <color rgb="FF999999"/>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bottom/>
      <diagonal/>
    </border>
  </borders>
  <cellStyleXfs count="4">
    <xf numFmtId="0" fontId="0" fillId="0" borderId="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cellStyleXfs>
  <cellXfs count="179">
    <xf numFmtId="0" fontId="0" fillId="0" borderId="0" xfId="0"/>
    <xf numFmtId="0" fontId="18" fillId="0" borderId="0" xfId="0" applyFont="1" applyAlignment="1">
      <alignment vertical="top" wrapText="1"/>
    </xf>
    <xf numFmtId="3" fontId="18" fillId="0" borderId="0" xfId="0" applyNumberFormat="1" applyFont="1" applyAlignment="1">
      <alignment horizontal="right" vertical="top" wrapText="1"/>
    </xf>
    <xf numFmtId="0" fontId="18" fillId="0" borderId="0" xfId="0" applyFont="1" applyAlignment="1">
      <alignment wrapText="1"/>
    </xf>
    <xf numFmtId="0" fontId="18" fillId="0" borderId="0" xfId="0" applyFont="1" applyAlignment="1">
      <alignment vertical="center" wrapText="1"/>
    </xf>
    <xf numFmtId="3" fontId="19" fillId="5" borderId="0" xfId="0" applyNumberFormat="1" applyFont="1" applyFill="1" applyAlignment="1">
      <alignment horizontal="left" vertical="center" wrapText="1"/>
    </xf>
    <xf numFmtId="0" fontId="19" fillId="5" borderId="0" xfId="0" applyFont="1" applyFill="1" applyAlignment="1">
      <alignment horizontal="center" vertical="center" wrapText="1"/>
    </xf>
    <xf numFmtId="0" fontId="2" fillId="0" borderId="0" xfId="0" applyFont="1" applyAlignment="1">
      <alignment vertical="center" wrapText="1"/>
    </xf>
    <xf numFmtId="0" fontId="19" fillId="5" borderId="0" xfId="0" applyFont="1" applyFill="1" applyAlignment="1">
      <alignment horizontal="left" vertical="center" wrapText="1"/>
    </xf>
    <xf numFmtId="0" fontId="0" fillId="0" borderId="0" xfId="0" applyAlignment="1">
      <alignment vertical="center" wrapText="1"/>
    </xf>
    <xf numFmtId="3" fontId="18" fillId="0" borderId="0" xfId="0" applyNumberFormat="1" applyFont="1" applyAlignment="1">
      <alignment horizontal="right" wrapText="1"/>
    </xf>
    <xf numFmtId="0" fontId="18" fillId="0" borderId="0" xfId="0" applyFont="1"/>
    <xf numFmtId="0" fontId="18" fillId="0" borderId="1" xfId="0" applyFont="1" applyBorder="1" applyAlignment="1">
      <alignment vertical="center" wrapText="1"/>
    </xf>
    <xf numFmtId="3" fontId="18" fillId="0" borderId="1" xfId="0" applyNumberFormat="1" applyFont="1" applyBorder="1" applyAlignment="1">
      <alignment horizontal="right" vertical="center" wrapText="1"/>
    </xf>
    <xf numFmtId="0" fontId="18" fillId="0" borderId="1" xfId="0" applyFont="1" applyBorder="1" applyAlignment="1">
      <alignment vertical="top" wrapText="1"/>
    </xf>
    <xf numFmtId="3" fontId="18" fillId="0" borderId="1" xfId="0" applyNumberFormat="1" applyFont="1" applyBorder="1" applyAlignment="1">
      <alignment horizontal="right" vertical="top" wrapText="1"/>
    </xf>
    <xf numFmtId="0" fontId="18" fillId="0" borderId="2" xfId="0" applyFont="1" applyBorder="1" applyAlignment="1">
      <alignment vertical="center" wrapText="1"/>
    </xf>
    <xf numFmtId="3" fontId="18" fillId="0" borderId="2" xfId="0" applyNumberFormat="1" applyFont="1" applyBorder="1" applyAlignment="1">
      <alignment horizontal="right" vertical="center" wrapText="1"/>
    </xf>
    <xf numFmtId="0" fontId="19" fillId="5" borderId="3" xfId="0" applyFont="1" applyFill="1" applyBorder="1" applyAlignment="1">
      <alignment horizontal="left" vertical="center" wrapText="1"/>
    </xf>
    <xf numFmtId="3" fontId="20" fillId="0" borderId="0" xfId="0" applyNumberFormat="1" applyFont="1" applyAlignment="1">
      <alignment horizontal="right" vertical="center"/>
    </xf>
    <xf numFmtId="0" fontId="16" fillId="3" borderId="2" xfId="2" applyBorder="1" applyAlignment="1">
      <alignment horizontal="center" vertical="center" wrapText="1"/>
    </xf>
    <xf numFmtId="0" fontId="16" fillId="3" borderId="1" xfId="2" applyBorder="1" applyAlignment="1">
      <alignment horizontal="center" vertical="center" wrapText="1"/>
    </xf>
    <xf numFmtId="0" fontId="17" fillId="4" borderId="1" xfId="3" applyBorder="1" applyAlignment="1">
      <alignment horizontal="center" vertical="center" wrapText="1"/>
    </xf>
    <xf numFmtId="0" fontId="18" fillId="0" borderId="0" xfId="0" applyFont="1" applyAlignment="1">
      <alignment horizontal="center" vertical="center" wrapText="1"/>
    </xf>
    <xf numFmtId="0" fontId="17" fillId="4" borderId="2" xfId="3" applyBorder="1" applyAlignment="1">
      <alignment horizontal="center" vertical="center" wrapText="1"/>
    </xf>
    <xf numFmtId="0" fontId="15" fillId="2" borderId="2" xfId="1" applyBorder="1" applyAlignment="1">
      <alignment horizontal="center" vertical="center" wrapText="1"/>
    </xf>
    <xf numFmtId="0" fontId="15" fillId="2" borderId="1" xfId="1" applyBorder="1" applyAlignment="1">
      <alignment horizontal="center" vertical="center" wrapText="1"/>
    </xf>
    <xf numFmtId="0" fontId="17" fillId="4" borderId="1" xfId="3" applyBorder="1" applyAlignment="1">
      <alignment horizontal="center" vertical="top" wrapText="1"/>
    </xf>
    <xf numFmtId="0" fontId="17" fillId="4" borderId="1" xfId="3" applyBorder="1" applyAlignment="1">
      <alignment vertical="top" wrapText="1"/>
    </xf>
    <xf numFmtId="0" fontId="15" fillId="2" borderId="1" xfId="1" applyBorder="1" applyAlignment="1">
      <alignment vertical="top" wrapText="1"/>
    </xf>
    <xf numFmtId="0" fontId="21" fillId="6" borderId="3" xfId="0" applyFont="1" applyFill="1" applyBorder="1" applyAlignment="1">
      <alignment horizontal="center" vertical="center" wrapText="1"/>
    </xf>
    <xf numFmtId="0" fontId="21" fillId="6" borderId="3" xfId="0" applyFont="1" applyFill="1" applyBorder="1" applyAlignment="1">
      <alignment vertical="center" wrapText="1"/>
    </xf>
    <xf numFmtId="0" fontId="18" fillId="0" borderId="3" xfId="0" applyFont="1" applyBorder="1" applyAlignment="1">
      <alignment vertical="center" wrapText="1"/>
    </xf>
    <xf numFmtId="14" fontId="18" fillId="0" borderId="3" xfId="0" applyNumberFormat="1" applyFont="1" applyBorder="1" applyAlignment="1">
      <alignment horizontal="center" vertical="center" wrapText="1"/>
    </xf>
    <xf numFmtId="0" fontId="18" fillId="0" borderId="3" xfId="0" applyFont="1" applyBorder="1" applyAlignment="1">
      <alignment horizontal="center" vertical="center" wrapText="1"/>
    </xf>
    <xf numFmtId="0" fontId="0" fillId="0" borderId="0" xfId="0" applyAlignment="1">
      <alignment horizontal="center"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0" fillId="0" borderId="14" xfId="0" applyBorder="1" applyAlignment="1">
      <alignment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 fillId="0" borderId="16" xfId="0" applyFont="1" applyBorder="1" applyAlignment="1">
      <alignment vertical="center" wrapText="1"/>
    </xf>
    <xf numFmtId="0" fontId="0" fillId="0" borderId="16" xfId="0"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2" fillId="0" borderId="18" xfId="0" applyFont="1" applyBorder="1" applyAlignment="1">
      <alignment vertical="center" wrapText="1"/>
    </xf>
    <xf numFmtId="0" fontId="0" fillId="0" borderId="18" xfId="0" applyBorder="1" applyAlignment="1">
      <alignment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2" fillId="0" borderId="20" xfId="0" applyFont="1" applyBorder="1" applyAlignment="1">
      <alignment vertical="center" wrapText="1"/>
    </xf>
    <xf numFmtId="0" fontId="0" fillId="0" borderId="20" xfId="0" applyBorder="1" applyAlignment="1">
      <alignmen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17" fillId="0" borderId="2" xfId="3" applyFill="1" applyBorder="1" applyAlignment="1">
      <alignment horizontal="center" vertical="center" wrapText="1"/>
    </xf>
    <xf numFmtId="0" fontId="15" fillId="0" borderId="2" xfId="1" applyFill="1" applyBorder="1" applyAlignment="1">
      <alignment horizontal="center" vertical="center" wrapText="1"/>
    </xf>
    <xf numFmtId="0" fontId="16" fillId="0" borderId="2" xfId="2" applyFill="1" applyBorder="1" applyAlignment="1">
      <alignment horizontal="center" vertical="center" wrapText="1"/>
    </xf>
    <xf numFmtId="0" fontId="17" fillId="0" borderId="1" xfId="3" applyFill="1" applyBorder="1" applyAlignment="1">
      <alignment horizontal="center" vertical="center" wrapText="1"/>
    </xf>
    <xf numFmtId="0" fontId="15" fillId="0" borderId="1" xfId="1" applyFill="1" applyBorder="1" applyAlignment="1">
      <alignment horizontal="center" vertical="center" wrapText="1"/>
    </xf>
    <xf numFmtId="0" fontId="16" fillId="0" borderId="1" xfId="2" applyFill="1" applyBorder="1" applyAlignment="1">
      <alignment horizontal="center" vertical="center" wrapText="1"/>
    </xf>
    <xf numFmtId="0" fontId="17" fillId="0" borderId="1" xfId="3" applyFill="1" applyBorder="1" applyAlignment="1">
      <alignment horizontal="center" vertical="top" wrapText="1"/>
    </xf>
    <xf numFmtId="0" fontId="17" fillId="0" borderId="1" xfId="3" applyFill="1" applyBorder="1" applyAlignment="1">
      <alignment vertical="top" wrapText="1"/>
    </xf>
    <xf numFmtId="0" fontId="15" fillId="0" borderId="1" xfId="1" applyFill="1" applyBorder="1" applyAlignment="1">
      <alignment vertical="top" wrapText="1"/>
    </xf>
    <xf numFmtId="0" fontId="0" fillId="0" borderId="22" xfId="0" pivotButton="1"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0" xfId="0" applyAlignment="1">
      <alignment vertical="center"/>
    </xf>
    <xf numFmtId="0" fontId="4" fillId="0" borderId="0" xfId="0" applyFont="1"/>
    <xf numFmtId="0" fontId="4" fillId="0" borderId="0" xfId="0" applyFont="1" applyAlignment="1">
      <alignment vertical="center"/>
    </xf>
    <xf numFmtId="0" fontId="4" fillId="0" borderId="0" xfId="0" applyFont="1" applyAlignment="1">
      <alignment vertical="center" wrapText="1"/>
    </xf>
    <xf numFmtId="0" fontId="6" fillId="0" borderId="3" xfId="0" pivotButton="1" applyFont="1" applyBorder="1" applyAlignment="1">
      <alignment vertical="center"/>
    </xf>
    <xf numFmtId="0" fontId="6" fillId="0" borderId="3" xfId="0" applyFont="1" applyBorder="1" applyAlignment="1">
      <alignment vertical="center" wrapText="1"/>
    </xf>
    <xf numFmtId="0" fontId="5" fillId="7" borderId="23" xfId="0" applyFont="1" applyFill="1" applyBorder="1" applyAlignment="1">
      <alignment vertical="center" wrapText="1"/>
    </xf>
    <xf numFmtId="49" fontId="0" fillId="0" borderId="23" xfId="0" applyNumberFormat="1" applyBorder="1" applyAlignment="1">
      <alignment vertical="center" wrapText="1"/>
    </xf>
    <xf numFmtId="0" fontId="0" fillId="0" borderId="25" xfId="0"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23" fillId="0" borderId="0" xfId="0" applyFont="1" applyAlignment="1">
      <alignment horizontal="left" vertical="center" wrapText="1" indent="1"/>
    </xf>
    <xf numFmtId="0" fontId="5" fillId="0" borderId="0" xfId="0" applyFont="1"/>
    <xf numFmtId="0" fontId="1" fillId="0" borderId="0" xfId="0" applyFont="1" applyAlignment="1">
      <alignment vertical="center" wrapText="1"/>
    </xf>
    <xf numFmtId="0" fontId="9" fillId="0" borderId="8" xfId="0" applyFont="1" applyBorder="1" applyAlignment="1">
      <alignment horizontal="right" vertical="center" wrapText="1"/>
    </xf>
    <xf numFmtId="0" fontId="24" fillId="0" borderId="9" xfId="0" applyFont="1" applyBorder="1" applyAlignment="1">
      <alignment horizontal="right" vertical="center" wrapText="1"/>
    </xf>
    <xf numFmtId="0" fontId="24" fillId="0" borderId="10" xfId="0" applyFont="1" applyBorder="1" applyAlignment="1">
      <alignment horizontal="center" vertical="center" wrapText="1"/>
    </xf>
    <xf numFmtId="0" fontId="11" fillId="0" borderId="0" xfId="0" applyFont="1" applyAlignment="1">
      <alignment vertical="center" wrapText="1"/>
    </xf>
    <xf numFmtId="14" fontId="11" fillId="0" borderId="0" xfId="0" applyNumberFormat="1" applyFont="1" applyAlignment="1">
      <alignment vertical="center" wrapText="1"/>
    </xf>
    <xf numFmtId="0" fontId="12" fillId="0" borderId="0" xfId="0" applyFont="1" applyAlignment="1">
      <alignment vertical="center" wrapText="1"/>
    </xf>
    <xf numFmtId="0" fontId="25" fillId="5" borderId="0" xfId="0" applyFont="1" applyFill="1" applyAlignment="1">
      <alignment horizontal="left" vertical="center" wrapText="1"/>
    </xf>
    <xf numFmtId="0" fontId="26" fillId="5" borderId="0" xfId="0" applyFont="1" applyFill="1" applyAlignment="1">
      <alignment horizontal="left" vertical="center" wrapText="1"/>
    </xf>
    <xf numFmtId="0" fontId="26" fillId="5" borderId="0" xfId="0" applyFont="1" applyFill="1" applyAlignment="1">
      <alignment horizontal="center" vertical="center" wrapText="1"/>
    </xf>
    <xf numFmtId="14" fontId="26" fillId="5" borderId="0" xfId="0" applyNumberFormat="1" applyFont="1" applyFill="1" applyAlignment="1">
      <alignment horizontal="left" vertical="center" wrapText="1"/>
    </xf>
    <xf numFmtId="0" fontId="27" fillId="5" borderId="0" xfId="0" applyFont="1" applyFill="1" applyAlignment="1">
      <alignment horizontal="center" vertical="center" wrapText="1"/>
    </xf>
    <xf numFmtId="0" fontId="11" fillId="0" borderId="0" xfId="0" applyFont="1" applyAlignment="1">
      <alignment horizontal="center" vertical="center" wrapText="1"/>
    </xf>
    <xf numFmtId="1" fontId="9" fillId="0" borderId="9" xfId="0" applyNumberFormat="1" applyFont="1" applyBorder="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11" fillId="0" borderId="0" xfId="0" applyFont="1" applyAlignment="1">
      <alignment horizontal="center" vertical="center"/>
    </xf>
    <xf numFmtId="0" fontId="25" fillId="5" borderId="0" xfId="0" applyFont="1" applyFill="1" applyAlignment="1">
      <alignment horizontal="center" vertical="center" wrapText="1"/>
    </xf>
    <xf numFmtId="1" fontId="5" fillId="0" borderId="0" xfId="0" applyNumberFormat="1" applyFont="1" applyAlignment="1">
      <alignment horizontal="center" vertical="center"/>
    </xf>
    <xf numFmtId="1" fontId="7" fillId="0" borderId="0" xfId="0" applyNumberFormat="1" applyFont="1" applyAlignment="1">
      <alignment horizontal="center" vertical="center" wrapText="1"/>
    </xf>
    <xf numFmtId="1" fontId="28" fillId="5" borderId="0" xfId="0" applyNumberFormat="1" applyFont="1" applyFill="1" applyAlignment="1">
      <alignment horizontal="center" vertical="center" wrapText="1"/>
    </xf>
    <xf numFmtId="1" fontId="12" fillId="0" borderId="0" xfId="0" applyNumberFormat="1" applyFont="1" applyAlignment="1">
      <alignment horizontal="center" vertical="center"/>
    </xf>
    <xf numFmtId="1" fontId="14" fillId="0" borderId="0" xfId="0" applyNumberFormat="1" applyFont="1" applyAlignment="1">
      <alignment horizontal="center" vertical="center" wrapText="1"/>
    </xf>
    <xf numFmtId="1" fontId="14" fillId="0" borderId="0" xfId="0" applyNumberFormat="1" applyFont="1" applyAlignment="1">
      <alignment horizontal="center" vertical="center"/>
    </xf>
    <xf numFmtId="0" fontId="1" fillId="0" borderId="0" xfId="0" applyFont="1" applyAlignment="1">
      <alignment horizontal="center" vertical="center" wrapText="1"/>
    </xf>
    <xf numFmtId="0" fontId="1" fillId="0" borderId="14" xfId="0" applyFont="1" applyBorder="1" applyAlignment="1">
      <alignment vertical="center" wrapText="1"/>
    </xf>
    <xf numFmtId="0" fontId="5" fillId="0" borderId="0" xfId="0" applyFont="1" applyAlignment="1">
      <alignment wrapText="1"/>
    </xf>
    <xf numFmtId="0" fontId="6" fillId="8" borderId="0" xfId="0" applyFont="1" applyFill="1" applyAlignment="1">
      <alignment wrapText="1"/>
    </xf>
    <xf numFmtId="0" fontId="0" fillId="0" borderId="3" xfId="0" applyBorder="1"/>
    <xf numFmtId="0" fontId="6" fillId="8" borderId="0" xfId="0" applyFont="1" applyFill="1" applyAlignment="1">
      <alignment vertical="center" wrapText="1"/>
    </xf>
    <xf numFmtId="0" fontId="6" fillId="8" borderId="0" xfId="0" applyFont="1" applyFill="1" applyAlignment="1">
      <alignment vertical="center"/>
    </xf>
    <xf numFmtId="0" fontId="5"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14" fontId="0" fillId="0" borderId="3" xfId="0" applyNumberFormat="1" applyBorder="1" applyAlignment="1">
      <alignment vertical="center"/>
    </xf>
    <xf numFmtId="0" fontId="0" fillId="0" borderId="3" xfId="0" applyBorder="1" applyAlignment="1">
      <alignment horizontal="center" vertical="center"/>
    </xf>
    <xf numFmtId="0" fontId="0" fillId="0" borderId="32" xfId="0"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vertical="center"/>
    </xf>
    <xf numFmtId="0" fontId="1" fillId="0" borderId="0" xfId="0" applyFont="1"/>
    <xf numFmtId="0" fontId="6" fillId="0" borderId="0" xfId="0" applyFont="1" applyAlignment="1">
      <alignment vertical="center" wrapText="1"/>
    </xf>
    <xf numFmtId="0" fontId="5" fillId="0" borderId="0" xfId="0" applyFont="1" applyAlignment="1">
      <alignment horizontal="left" vertical="center"/>
    </xf>
    <xf numFmtId="0" fontId="7" fillId="0" borderId="0" xfId="0" applyFont="1"/>
    <xf numFmtId="0" fontId="31" fillId="5" borderId="0" xfId="0" applyFont="1" applyFill="1" applyAlignment="1">
      <alignment vertical="center" wrapText="1"/>
    </xf>
    <xf numFmtId="0" fontId="6" fillId="5" borderId="0" xfId="0" applyFont="1" applyFill="1" applyAlignment="1">
      <alignment vertical="center"/>
    </xf>
    <xf numFmtId="0" fontId="30" fillId="0" borderId="0" xfId="0" applyFont="1" applyAlignment="1">
      <alignment horizontal="left" vertical="center" wrapText="1"/>
    </xf>
    <xf numFmtId="0" fontId="5" fillId="0" borderId="3" xfId="0" applyFont="1" applyBorder="1"/>
    <xf numFmtId="0" fontId="5" fillId="0" borderId="3" xfId="0" applyFont="1" applyBorder="1" applyAlignment="1">
      <alignment horizontal="left" vertical="center" wrapText="1"/>
    </xf>
    <xf numFmtId="0" fontId="1" fillId="0" borderId="3" xfId="0" applyFont="1" applyBorder="1" applyAlignment="1">
      <alignment vertical="center"/>
    </xf>
    <xf numFmtId="49" fontId="33" fillId="0" borderId="3" xfId="0" applyNumberFormat="1" applyFont="1" applyBorder="1"/>
    <xf numFmtId="49" fontId="33" fillId="0" borderId="0" xfId="0" applyNumberFormat="1" applyFont="1"/>
    <xf numFmtId="49" fontId="33" fillId="9" borderId="3" xfId="0" applyNumberFormat="1" applyFont="1" applyFill="1" applyBorder="1"/>
    <xf numFmtId="0" fontId="1" fillId="0" borderId="16" xfId="0" applyFont="1" applyBorder="1" applyAlignment="1">
      <alignment vertical="center" wrapText="1"/>
    </xf>
    <xf numFmtId="0" fontId="1" fillId="0" borderId="20" xfId="0" applyFont="1" applyBorder="1" applyAlignment="1">
      <alignment vertical="center" wrapText="1"/>
    </xf>
    <xf numFmtId="0" fontId="22" fillId="0" borderId="0" xfId="0" applyFont="1" applyAlignment="1">
      <alignment vertical="center"/>
    </xf>
    <xf numFmtId="0" fontId="5" fillId="0" borderId="0" xfId="0" applyFont="1" applyAlignment="1">
      <alignment horizontal="center" vertical="center"/>
    </xf>
    <xf numFmtId="14" fontId="0" fillId="0" borderId="0" xfId="0" applyNumberFormat="1" applyAlignment="1">
      <alignment vertical="center"/>
    </xf>
    <xf numFmtId="0" fontId="2" fillId="0" borderId="0" xfId="0" applyFont="1" applyAlignment="1">
      <alignment vertical="center"/>
    </xf>
    <xf numFmtId="0" fontId="3" fillId="0" borderId="0" xfId="0" applyFont="1" applyAlignment="1">
      <alignment vertical="center" wrapText="1"/>
    </xf>
    <xf numFmtId="14" fontId="3" fillId="0" borderId="0" xfId="0" applyNumberFormat="1" applyFont="1" applyAlignment="1">
      <alignment vertical="center" wrapText="1"/>
    </xf>
    <xf numFmtId="0" fontId="13" fillId="0" borderId="0" xfId="0" applyFont="1" applyAlignment="1">
      <alignment vertical="center"/>
    </xf>
    <xf numFmtId="0" fontId="5" fillId="0" borderId="0" xfId="0" applyFont="1" applyAlignment="1">
      <alignment vertical="center"/>
    </xf>
    <xf numFmtId="0" fontId="29" fillId="0" borderId="0" xfId="0" applyFont="1" applyAlignment="1">
      <alignment horizontal="center" vertical="center" wrapText="1"/>
    </xf>
    <xf numFmtId="0" fontId="11" fillId="0" borderId="0" xfId="0" applyFont="1" applyAlignment="1">
      <alignment vertical="center"/>
    </xf>
    <xf numFmtId="0" fontId="12" fillId="0" borderId="0" xfId="0" applyFont="1" applyAlignment="1">
      <alignment vertical="center"/>
    </xf>
    <xf numFmtId="0" fontId="29" fillId="0" borderId="0" xfId="0" applyFont="1" applyAlignment="1">
      <alignment horizontal="center" vertical="center"/>
    </xf>
    <xf numFmtId="14" fontId="11" fillId="0" borderId="0" xfId="0" applyNumberFormat="1" applyFont="1" applyAlignment="1">
      <alignment vertical="center"/>
    </xf>
    <xf numFmtId="0" fontId="12" fillId="0" borderId="0" xfId="0" applyFont="1" applyAlignment="1">
      <alignment horizontal="center" vertical="center"/>
    </xf>
    <xf numFmtId="0" fontId="35" fillId="0" borderId="28" xfId="0" applyFont="1" applyBorder="1" applyAlignment="1">
      <alignment vertical="center" wrapText="1"/>
    </xf>
    <xf numFmtId="0" fontId="35" fillId="0" borderId="31" xfId="0" applyFont="1" applyBorder="1" applyAlignment="1">
      <alignment vertical="center" wrapText="1"/>
    </xf>
    <xf numFmtId="0" fontId="18" fillId="5" borderId="0" xfId="0" applyFont="1" applyFill="1" applyAlignment="1">
      <alignment horizontal="center" wrapText="1"/>
    </xf>
    <xf numFmtId="0" fontId="19" fillId="5" borderId="3" xfId="0" applyFont="1" applyFill="1" applyBorder="1" applyAlignment="1">
      <alignment horizontal="left" vertical="center" wrapText="1"/>
    </xf>
    <xf numFmtId="0" fontId="19" fillId="5" borderId="4"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9" fillId="5" borderId="11"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34" fillId="0" borderId="34" xfId="0" applyFont="1" applyBorder="1" applyAlignment="1">
      <alignment horizontal="left" vertical="center"/>
    </xf>
    <xf numFmtId="0" fontId="34" fillId="0" borderId="0" xfId="0" applyFont="1" applyAlignment="1">
      <alignment horizontal="left" vertical="center"/>
    </xf>
    <xf numFmtId="0" fontId="0" fillId="0" borderId="3" xfId="0" applyBorder="1" applyAlignment="1">
      <alignment horizontal="left" vertical="center" wrapText="1"/>
    </xf>
    <xf numFmtId="0" fontId="1" fillId="0" borderId="3" xfId="0" applyFont="1" applyBorder="1" applyAlignment="1">
      <alignment horizontal="left" vertical="center" wrapText="1"/>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1" fillId="0" borderId="0" xfId="0" applyFont="1" applyAlignment="1">
      <alignment horizontal="left" vertical="center" wrapText="1"/>
    </xf>
    <xf numFmtId="0" fontId="5" fillId="0" borderId="6" xfId="0" applyFont="1" applyBorder="1" applyAlignment="1">
      <alignment horizontal="center"/>
    </xf>
    <xf numFmtId="0" fontId="5" fillId="0" borderId="33" xfId="0" applyFont="1" applyBorder="1" applyAlignment="1">
      <alignment horizontal="center"/>
    </xf>
    <xf numFmtId="0" fontId="5" fillId="0" borderId="7" xfId="0" applyFont="1" applyBorder="1" applyAlignment="1">
      <alignment horizontal="center"/>
    </xf>
    <xf numFmtId="0" fontId="21" fillId="6" borderId="3" xfId="0" applyFont="1" applyFill="1" applyBorder="1" applyAlignment="1">
      <alignment horizontal="center" vertical="center" wrapText="1"/>
    </xf>
    <xf numFmtId="14" fontId="18" fillId="0" borderId="3" xfId="0" applyNumberFormat="1" applyFont="1" applyBorder="1" applyAlignment="1">
      <alignment horizontal="center" vertical="center" wrapText="1"/>
    </xf>
    <xf numFmtId="0" fontId="18" fillId="0" borderId="3" xfId="0" applyFont="1" applyBorder="1" applyAlignment="1">
      <alignment horizontal="center" vertical="center" wrapText="1"/>
    </xf>
    <xf numFmtId="0" fontId="0" fillId="0" borderId="4" xfId="0" applyNumberFormat="1" applyBorder="1" applyAlignment="1">
      <alignment vertical="center" wrapText="1"/>
    </xf>
    <xf numFmtId="0" fontId="0" fillId="0" borderId="5" xfId="0" applyNumberFormat="1" applyBorder="1" applyAlignment="1">
      <alignment vertical="center" wrapText="1"/>
    </xf>
    <xf numFmtId="0" fontId="0" fillId="0" borderId="26" xfId="0" applyNumberFormat="1" applyBorder="1" applyAlignment="1">
      <alignment vertical="center" wrapText="1"/>
    </xf>
    <xf numFmtId="0" fontId="0" fillId="0" borderId="27" xfId="0" applyNumberFormat="1" applyBorder="1" applyAlignment="1">
      <alignment vertical="center" wrapText="1"/>
    </xf>
    <xf numFmtId="0" fontId="35" fillId="0" borderId="29" xfId="0" applyNumberFormat="1" applyFont="1" applyBorder="1" applyAlignment="1">
      <alignment horizontal="center" vertical="center" wrapText="1"/>
    </xf>
    <xf numFmtId="0" fontId="35" fillId="0" borderId="30" xfId="0" applyNumberFormat="1" applyFont="1" applyBorder="1" applyAlignment="1">
      <alignment horizontal="center" vertical="center" wrapText="1"/>
    </xf>
  </cellXfs>
  <cellStyles count="4">
    <cellStyle name="Bad" xfId="1" builtinId="27"/>
    <cellStyle name="Good" xfId="2" builtinId="26"/>
    <cellStyle name="Neutral" xfId="3" builtinId="28"/>
    <cellStyle name="Normal" xfId="0" builtinId="0"/>
  </cellStyles>
  <dxfs count="84">
    <dxf>
      <border>
        <left style="hair">
          <color indexed="64"/>
        </left>
        <right style="hair">
          <color indexed="64"/>
        </right>
        <top style="hair">
          <color indexed="64"/>
        </top>
        <bottom style="hair">
          <color indexed="64"/>
        </bottom>
      </border>
    </dxf>
    <dxf>
      <numFmt numFmtId="30" formatCode="@"/>
    </dxf>
    <dxf>
      <numFmt numFmtId="30" formatCode="@"/>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alignment horizontal="center"/>
    </dxf>
    <dxf>
      <font>
        <sz val="11"/>
      </font>
    </dxf>
    <dxf>
      <font>
        <sz val="11"/>
      </font>
    </dxf>
    <dxf>
      <font>
        <sz val="11"/>
      </font>
    </dxf>
    <dxf>
      <font>
        <b/>
        <family val="2"/>
      </font>
    </dxf>
    <dxf>
      <font>
        <b/>
        <family val="2"/>
      </font>
    </dxf>
    <dxf>
      <font>
        <b/>
        <family val="2"/>
      </font>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sz val="28"/>
      </font>
    </dxf>
    <dxf>
      <font>
        <sz val="28"/>
      </font>
    </dxf>
    <dxf>
      <alignment wrapText="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66675</xdr:rowOff>
    </xdr:from>
    <xdr:to>
      <xdr:col>2</xdr:col>
      <xdr:colOff>19050</xdr:colOff>
      <xdr:row>23</xdr:row>
      <xdr:rowOff>152400</xdr:rowOff>
    </xdr:to>
    <xdr:pic>
      <xdr:nvPicPr>
        <xdr:cNvPr id="6165" name="Picture 2">
          <a:extLst>
            <a:ext uri="{FF2B5EF4-FFF2-40B4-BE49-F238E27FC236}">
              <a16:creationId xmlns:a16="http://schemas.microsoft.com/office/drawing/2014/main" id="{39506DAC-3A0D-02EC-D81B-6BE29F0E4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66675"/>
          <a:ext cx="6667500" cy="381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191986</xdr:colOff>
      <xdr:row>1</xdr:row>
      <xdr:rowOff>168088</xdr:rowOff>
    </xdr:from>
    <xdr:to>
      <xdr:col>10</xdr:col>
      <xdr:colOff>771891</xdr:colOff>
      <xdr:row>6</xdr:row>
      <xdr:rowOff>42021</xdr:rowOff>
    </xdr:to>
    <xdr:pic>
      <xdr:nvPicPr>
        <xdr:cNvPr id="2" name="Picture 2">
          <a:extLst>
            <a:ext uri="{FF2B5EF4-FFF2-40B4-BE49-F238E27FC236}">
              <a16:creationId xmlns:a16="http://schemas.microsoft.com/office/drawing/2014/main" id="{14A709DB-8863-60AA-34C1-510FD16E71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41721" y="392206"/>
          <a:ext cx="1399055" cy="1369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9525</xdr:colOff>
      <xdr:row>0</xdr:row>
      <xdr:rowOff>66675</xdr:rowOff>
    </xdr:from>
    <xdr:to>
      <xdr:col>18</xdr:col>
      <xdr:colOff>594514</xdr:colOff>
      <xdr:row>3</xdr:row>
      <xdr:rowOff>72887</xdr:rowOff>
    </xdr:to>
    <xdr:pic>
      <xdr:nvPicPr>
        <xdr:cNvPr id="2" name="Picture 2">
          <a:extLst>
            <a:ext uri="{FF2B5EF4-FFF2-40B4-BE49-F238E27FC236}">
              <a16:creationId xmlns:a16="http://schemas.microsoft.com/office/drawing/2014/main" id="{3A77F327-D91D-4718-923C-C6AF30DFCD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5775" y="66675"/>
          <a:ext cx="584989" cy="587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Clerk" refreshedDate="45741.524899768519" createdVersion="8" refreshedVersion="8" recordCount="428" xr:uid="{13E8F776-AB49-494F-A786-7F19BC56F9A2}">
  <cacheSource type="worksheet">
    <worksheetSource name="Table1"/>
  </cacheSource>
  <cacheFields count="16">
    <cacheField name="Risk Assessment Title" numFmtId="0">
      <sharedItems containsBlank="1" count="13">
        <s v="General Workplace Activities"/>
        <s v="Use of Ride on Mower (Mowing and Weed Brush Operation)"/>
        <s v="Weed Spraying"/>
        <s v="EVENTS: Parades with RAF"/>
        <s v="Volunteer Ivy Management"/>
        <s v="EVENTS: Community Events, Manor Waste"/>
        <s v="EVENTS: Community Events, Parks and open spaces"/>
        <s v="Lone Working"/>
        <s v="Hedge Trimmers"/>
        <s v="Dog Show "/>
        <s v="Working at Heights"/>
        <m/>
        <s v="Lone Working " u="1"/>
      </sharedItems>
    </cacheField>
    <cacheField name="Hazard" numFmtId="0">
      <sharedItems containsBlank="1" count="84">
        <s v="Slips Trips and Falls"/>
        <s v="Working at Height"/>
        <s v="Crushing"/>
        <s v="Weather"/>
        <s v="Exposure to infection"/>
        <s v="Communicable diseases"/>
        <s v="Fumes"/>
        <s v="Noise"/>
        <s v="Power Driven Machinery and Tools"/>
        <s v="Dust"/>
        <s v="Digging and Excavation"/>
        <s v="Deep Water"/>
        <s v="Using Hazardous Substances"/>
        <s v="Manual Handling"/>
        <s v="Pesticide's"/>
        <s v="Flying Debris"/>
        <s v="Maintenance Tasks"/>
        <s v="Theft"/>
        <s v="Fuelling"/>
        <s v="Mowing operation"/>
        <s v="Weed Brush operation"/>
        <s v="Steep Slopes"/>
        <s v="Slips, trips and falls"/>
        <s v="Driving on the Road"/>
        <s v="Vibration"/>
        <s v="Use of Chemicals"/>
        <s v="Equipment"/>
        <s v="Difficult Terrain"/>
        <s v="Effect on Surrounding area"/>
        <s v="Storage and disposal"/>
        <s v="Private Vehicles"/>
        <s v="Vehicles in the Parade"/>
        <s v="Weapons"/>
        <s v="Crowd Control - general"/>
        <s v="Crowd Control - &quot;spill&quot; onto road"/>
        <s v="Crowd Control - First aid"/>
        <s v="Incident created by threat actor"/>
        <s v="Incident management "/>
        <s v="Access by emergency vehicles"/>
        <s v="Electrical Safety"/>
        <s v="Fire: Parade"/>
        <s v="Fire: Reception"/>
        <s v="Reception Food"/>
        <s v="Reception Security"/>
        <s v="Misuse of tools"/>
        <s v="Damaged tools"/>
        <s v="Working in close proximity"/>
        <s v="Working in public spaces"/>
        <s v="Dust and particulates"/>
        <s v="Poisonous plants"/>
        <s v="Dead ivy on trees"/>
        <s v="Disposal of waste"/>
        <s v="Crowd control - Vehicles"/>
        <s v="Fire"/>
        <s v="Food"/>
        <s v="Parking"/>
        <s v="Manual Handling "/>
        <s v="Rubbish"/>
        <s v="Event Furniture"/>
        <s v="Animals"/>
        <s v="General"/>
        <s v="incident or injury"/>
        <s v="Driving"/>
        <s v="Using Machinery and power tools"/>
        <s v="Hand Tools"/>
        <s v="Office"/>
        <s v="Environment and Conditions"/>
        <s v="Aggression and Harassment"/>
        <s v="Animal attacks"/>
        <s v="Sharp thorns/vegetation"/>
        <s v="Moving machine parts"/>
        <s v="mechanical failure"/>
        <s v="Injury from attack"/>
        <s v="Extreme Weather"/>
        <s v="Dog poo"/>
        <s v="Allergy"/>
        <s v="Falls"/>
        <s v="Roof work"/>
        <s v="Falling tools and materials"/>
        <s v="Faulty equipment"/>
        <s v="Christmas Trees/Flags"/>
        <m/>
        <s v="Diseases and sharps" u="1"/>
        <s v="Using Machinery" u="1"/>
      </sharedItems>
    </cacheField>
    <cacheField name="Description" numFmtId="0">
      <sharedItems containsBlank="1" count="117" longText="1">
        <s v="The variety of workplace locations mean plenty of opportunity for slips trips and falls - staff work inside and outside and at remote locations. "/>
        <s v="Much of the estates work will require ladders and working at height, including tree and hedge work and opening the car park barriers for the weekly markets."/>
        <s v="The estates team in particular work with heavy and bulky materials such as use of aggregates, bark chippings, trees and bushes. Further they are required to move and handle bulky items"/>
        <s v="The staff team are required to work in all weather situations and the storage units are exposed to temperature variations. Further the members of the public are using our open spaces in all weathers and there is a responsibility to their wellbeing related to weather based risks"/>
        <s v="During litter collection there is a risk of exposure to discarded sharps or cuts and grazes. Our work around water also exposes staff to Weils disease"/>
        <s v="Working as a team and with the public there is exposure to communicable diseases. This includes Covid which has hospitalised one member of staff and meant significant time off for the office team"/>
        <s v="Some of the indoor work may involve the use of solvents or other compounds that may emit fumes."/>
        <s v="Use of powered equipment such as chainsaws, mowers and also undertake work in high noise environments such as kerbside along busy roads."/>
        <s v="Vehicles, machinery, Power Driver Equipment and Handtools."/>
        <s v="A lot of activities create dust such as tree work, repairs to fences and cutting grass in dry weather"/>
        <s v="Ground works and use of hired diggers will involve avoiding overhead and concealed services."/>
        <s v="Deep Water - Hampden Pond/Witchell Stream/Canal. Staff are required to work alongside and on the water on a regular basis and there is a boat used by the Council for the Hampden Pond."/>
        <s v="Using Hazardous Substances such as oils, paints, solvents, timber and masonry treatments."/>
        <s v="Manual Handling - The roles require the lifting and carrying of large, awkward and heavy objects such as gazebos, furniture, tree logs, scrub waste "/>
        <s v="The team use a range of chemicals such as varnish, paint, timber treatment, petrol, oil, graffiti spray and weed killers"/>
        <s v="Flying Debris during mowing operations"/>
        <s v="Routine Maintenance could result in injury if incorrectly undertaken, including swapping the cutting deck with the weed brush"/>
        <s v="Impact of noise whilst mower in operation"/>
        <s v="This is a highly desirable machine and staff could be at risk in the process of trying to steal the mower"/>
        <s v="Adding and storing fuel to the machine means dealing with combustable liquids that could ignite or explode."/>
        <s v="Using the mower with the mowing deck involves using a powerful vehicle with a fast rotating set of cutting blades/flails that can kill in an instant. This includes the operator and anyone in the immediate vacinity around the mower or it's path"/>
        <s v="Using the mower with the weed brush deck means using a deck which an exposed wire bristle brush that increases the risks to the operator and the members of the public. There is risk from direct contact as this item is used on footways and also from flying debris."/>
        <s v="Using the mower on slopes"/>
        <s v="Risks of STF whilst using the mower"/>
        <s v="The weather whilst using the mower impacts on ground conditions, visibility and operability"/>
        <s v="Use of the mower on public roads means driving a slow moving machine in live traffic. With limited opportunities to overtake there can be driver aggression/frustration and higher risk of accident. "/>
        <s v="Machine causes vibration"/>
        <s v="preparation and spraying of hazardous chemicals"/>
        <s v="The equipment whilst hand operated should be used properly or chemical can leak or soak onto operatives or local people. Chemical should not be left in equipment longer than recommended "/>
        <s v="The terrain could lead to STF which could lead to the chemical back pack spilling. The topography could expose members of public to the spray of spraying on a slope. Weather conditions could also make the terrain more dangerous."/>
        <s v="Chemicals could enter water courses or drainage systems causing illness and/or reactions"/>
        <s v="poorly stored chemicals could lead to accidental exposure or release into the environment. Chemicals are at risk during transport."/>
        <s v="The parade route is through public highways and live traffic presents a risk to those marching the parade and any spectaters along the immediate route. In particular there is a risk from cars (deliberately or otherwise) driving into the parade"/>
        <s v="The vehicles being used in the parade could break down and cause obstructions, potentially soldiers merging or coming close to spectators."/>
        <s v="The parade involves those in the parade to have weapons on display which could include gins, rifles, bayonets and ceremonial swords. Whilst the parade personnel are well trained in their use and none of the weapons will be loaded they could be misappropriated or bladed weapons accidentally injuring members of the public"/>
        <s v="With a large number of people in one place there is opportunity for breaches of good order and friction between spectators over issues such as getting the best view."/>
        <s v="In line with previous years and the practice in other areas the roads do not have crowd control barriers preventing access to the road which means that spectators could cross the road through the parade, protestors could try to disrupt the parade or the number of spectators could result in the front row being pushed onto the road, particularlty as there are narrow footpaths in sections of the route."/>
        <s v="Due to the number of spectators and those on parade there is potential for first aid issues to arise. The event is only for an hour with those in attendance being part of the parade or local to the parade route so the likelihood of a first aid incident is lower than for a standard event that we run"/>
        <s v="As this involves the armed services it also increases the risk of a threat actor viewing the parade as a target. The parade goes through areas that will have been accessible by the public until close to the time it passes. There is one significant vacant building on the route a telephone booth and multiple bins that could all be seen as potential for use by a threat actor."/>
        <s v="Whilst all identifiable risks are being mitigated should there be an incident on the day mismanagement and confusion could lead to further issues and casualities "/>
        <s v="Whilst emergency vehicles will be aware of road closures through normal communication channels they may need access to properties on the parade route. Delaying the emergency services could create issues for those who called them out and this could include loss of life"/>
        <s v="The event requires a small vocal PA plugged into a power source on the Manor Waste and this could result in electrocution, particularly in bad weather scenarios"/>
        <s v="The event is held in open public spaces along the main route. Whilst there are no specific sources of fire on outside spaces it is possible a private residence or business could have a fire which impacts on the crowd and requires access to emergency vehicles"/>
        <s v="The reception is held at the Bowls Club in Wendover which has it's own fire risk assessment and procedures. If a fire occurs at the reception there is not only the inherant risks from fire but the fact that all the attendees are unfamiliar with the venue and this may cause confusion on evacuation."/>
        <s v="If food is improperly sourced, stored and prepared it can lead to food poisoning. If there are inadequate procedures during handling and control of ingredients then this could lead to mislabelled allergens and cross contamination leading to anaphylaxis."/>
        <s v="The event could be &quot;gatecrashed&quot; by uninvited guests who have motives other than the smooth running of the event. This could lead to unruly behaviour and protest activity"/>
        <s v="If the volunteers are not used to the tools or working with ivy they could be at risk from injury as they are not familier with their use"/>
        <s v="If the volunteers are using damaged tools then this could increase the risk of accident and injury from the use of those tools."/>
        <s v="Because the work is focused on relatively small patches and there are multiple volunteers using tools there is a risk of accidents from bumping into each other and more serious incidents if tools are involved"/>
        <s v="As this is volunteer work the work party will be in the public without recognition as being Council workers and could face abuse and aggression by members of the public "/>
        <s v="Stripping ivy realeases dust and particulates, particularly if some of the ivy is dead or dying off. This could be inhaled triggering a reaction or an existing medical condition such as asthma"/>
        <s v="The work party could encounter noxious weeds as a part of the clearance work. This could trigger reactions, particularly in workers that are susceptible to reactions"/>
        <s v="Where works on trees create dead ivy on the upper part of trees this falls off in big clumps and could cause physical injury to works parties and the general public in the parks"/>
        <s v="Where waste is improperly disposed of in the public spaces this could create trip hazards and potential sources of fire in dry months. This could indirectly lead to significant injury and destruction of open spaces"/>
        <s v="The site is located close to the high street with access needing to be maintained to Budgens car park. Busy events mean that pedestrians could fall into the road or forced to use the road to make way because of numbers of people attending the event. The right of access to the car park also means there is traffic turning into the event and people attending."/>
        <s v="With a large number of people in one place there is opportunity for crush injuries, breaches of good order and friction between attendees over issues such as getting the best view of any stage or performance by local schools."/>
        <s v="Due to the number of spectators and those who are staffing stalls there is potential for first aid issues to arise."/>
        <s v="All public events may be subject to risk from a threat actor. The risk is slightly higher due to the proximity of a RAF base. There are public bins which are emptied daily but no CCTV covering the specific area in the build up to the event."/>
        <s v="Whilst emergency vehicles will have access the additional traffic and crowds could delay ambulances accessing people in need. Delaying the emergency services could create issues for those who called them out and this could include loss of life"/>
        <s v="The event requires multiple stakeholders to plug into the power supply, including stallholders and the main stage. Outside sockets are available to a suitable specification but use of many electrical components owned by different people could pose a risk of electricution"/>
        <s v="The event is held in open public spaces along the main route. Whilst there are no specific sources of fire on outside spaces it is possible that a stall could catch fire or a private residence or business could have a fire which impacts on the crowd and requires access to emergency vehicles"/>
        <s v="Food will be available to purchase at the event. If food is improperly sourced, stored and prepared it can lead to food poisoning. If there are inadequate procedures during handling and control of ingredients then this could lead to mislabelled allergens and cross contamination leading to anaphylaxis."/>
        <s v="Popularity of the event and limited parking spaces in Wendover may encourage inappropriate parking behaviours that cause obstruction, force pedestrians into the roads or pose potential hazards to attendees or road users"/>
        <s v="Event setup will involve handling heavy equipment such as gazeebos and tables some of which can cause injury if handled incorrectly "/>
        <s v="Extremes of weather can cause additional dangers such as ice causing slip hazard, excess wind blowing stalls over into and onto customers, heavy rain causing electrical risks or excessive heat causing heat stroke or dehydration"/>
        <s v="Most events have increased noise just from crowds. If amplified music is to be played then this can cause hearing damage close to the speakers or can cause nuisance to residents."/>
        <s v="Events cause extra rubbish that can cause additional slip and trip hazards and may contain bio hazards or spread allergens around the site."/>
        <s v="Events have lots of additional furnitre such as marquees, gazeebos, stages that pose trip hazards and can cause congestion if placed in thoroughfares.  Stages and raised areas have the risk of people falling off or collapsing. Stands holding lighting and/or speakers could be unstable or pose trip hazards if not clearly marked and if pushed down onto a crowd could cause harm"/>
        <s v="People like to bring dogs to events or there may be animals featured as a part of the event"/>
        <s v="The event requires multiple stakeholders to plug into the power supply, including stallholders and the main stage. Stall holders are asked to make their own provision for power (generators) and this can not be controlled as well as plugging into a protected power supply provided by the Council"/>
        <s v="Any person working on their own does not have the support of colleagues should an issue arise or a second pair of eyes to help assess risk of activities and spot additional hazards therefore is more at risk. The skill set and confidence of each worker means that each individual worker may be at lower or higher risk whilst lone working and this should be taken into consideration."/>
        <s v="A person working alone could be involved in an incident or have a medical episode and nobody would be aware of their location to raise an alarm or provide assistance"/>
        <s v="Driving the works vehicle or on behalf of work in another vehicle during lone working means the driver could be involved in an incident and WPC be unaware of the situation or fail to raise help where required."/>
        <s v="Using machinery under lone working conditions means that there is not an additional pair of eyes to spot risks and ensure a prompt response to an incident or accident. Faulty equipment can pose additional hazard when lone working."/>
        <s v="Using hand tools on a job whilst lone working could result in accident and injury that nobody else is aware of and could result in delay to treatment. "/>
        <s v="Whilst office based work is lower risk there still could be an accident or incident in the office in particular when dealing with members of the public (see also aggression and abuse)"/>
        <s v="Activities can take on a different risk in different conditions whilst lone working. For example a person working alone in hot weather is less likely to spot their own symptoms of heat exhaustion, similarly slips in icy weather could be more dangerous under lone working"/>
        <s v="A lone worker could be susceptible to aggression or harassment if there is no help readily available. Particluarly if they are working away from a public location such as the clock tower. This could lead to escalations and potential violence or aggression towards members of staff"/>
        <s v="Lone workers in our open spaces work in an environment with wild animals and dogs off lead, sometimes not under the full control of their owners. Not having additional eyes on the ground means they are less likely to spot those hazards before they occur, more prone to attack by being isolated and alone and less able to seek immediate help"/>
        <m/>
        <s v="The show brings together unfamiler dogs with different temperements and surrounded by a crowd of people that could make the dogs act out in an aggressive way"/>
        <s v="In the case of extreme heat or heavy rainfall this could be a risk of the dog and owners health, as well as potentially making the area unsafe. "/>
        <s v="If dog poo is left in the fenced off dog show area this could be a risk to the health of participants and anyone in the area. "/>
        <s v="If anyone attending the event has a dog allergy the dog show could be a risk to their health."/>
        <s v="Anyone working at heights is at bigger risk for the impacts of falls and slips"/>
        <s v="Working on a roof which is fragile/untested and slippy could cause a fall of an individual or their equipment "/>
        <s v="Working at height means that any tools or materials being used could fall and injure persons below."/>
        <s v="Ladders and other equipment for use at heights that are in disrepair can cause accidents"/>
        <s v="Putting the mini Christmas Trees/Flags into the brackets is done at height (up to 3m) and this increases risk of slipping on the ladder and dropping an item from height"/>
        <s v="The staff team are required to work in all weather situations and the storage units are exposed to temperature variations. Further the members of the public are using our open spaces in all weathers and there is a responsibility to their wellbeing related" u="1"/>
        <s v="Using the mower with the weed brush deck means using a deck which an exposed wire bristle brush that increases the risks to the operator and the members of the public. There is risk from direct contact as this item is used on footways and also from flying" u="1"/>
        <s v="The parade involves those in the parade to have weapons on display which could include gins, rifles, bayonets and ceremonial swords. Whilst the parade personnel are well trained in their use and none of the weapons will be loaded they could be misappropri" u="1"/>
        <s v="In line with previous years and the practice in other areas the roads do not have crowd control barriers preventing access to the road which means that spectators could cross the road through the parade, protestors could try to disrupt the parade or the n" u="1"/>
        <s v="Due to the number of spectators and those on parade there is potential for first aid issues to arise. The event is only for an hour with those in attendance being part of the parade or local to the parade route so the likelihood of a first aid incident is" u="1"/>
        <s v="As this involves the armed services it also increases the risk of a threat actor viewing the parade as a target. The parade goes through areas that will have been accessible by the public until close to the time it passes. There is one significant vacant " u="1"/>
        <s v="Whilst emergency vehicles will be aware of road closures through normal communication channels they may need access to properties on the parade route. Delaying the emergency services could create issues for those who called them out and this could include" u="1"/>
        <s v="The event is held in open public spaces along the main route. Whilst there are no specific sources of fire on outside spaces it is possible a private residence or business could have a fire which impacts on the crowd and requires access to emergency vehic" u="1"/>
        <s v="The reception is held at the Bowls Club in Wendover which has it's own fire risk assessment and procedures. If a fire occurs at the reception there is not only the inherant risks from fire but the fact that all the attendees are unfamiliar with the venue " u="1"/>
        <s v="The site is located close to the high street with access needing to be maintained to Budgens car park. Busy events mean that pedestrians could fall into the road or forced to use the road to make way because of numbers of people attending the event. The r" u="1"/>
        <s v="The event requires multiple stakeholders to plug into the power supply, including stallholders and the main stage. Outside sockets are available to a suitable specification but use of many electrical components owned by different people could pose a risk " u="1"/>
        <s v="The event is held in open public spaces along the main route. Whilst there are no specific sources of fire on outside spaces it is possible that a stall could catch fire or a private residence or business could have a fire which impacts on the crowd and r" u="1"/>
        <s v="Food will be available to purchase at the event. If food is improperly sourced, stored and prepared it can lead to food poisoning. If there are inadequate procedures during handling and control of ingredients then this could lead to mislabelled allergens " u="1"/>
        <s v="The event requires multiple stakeholders to plug into the power supply, including stallholders and the main stage. Stall holders are asked to make their own provision for power (generators) and this can not be controlled as well as plugging into a protect" u="1"/>
        <s v="Any person working on their own does not have the support of colleagues should an issue arise or a second pair of eyes to help assess risk of activities and spot additional hazards therefore is more at risk. The skill set and confidence of each worker mea" u="1"/>
        <s v="Activities can take on a different risk in different conditions whilst lone working. For example a person working alone in hot weather is less likely to spot their own symptoms of heat exhaustion, similarly slips in icy weather could be more dangerous und" u="1"/>
        <s v="A lone worker could be susceptible to aggression or harassment if there is no help readily available. Particluarly if they are working away from a public location such as the clock tower. This could lead to escalations and potential violence or aggression" u="1"/>
        <s v="Lone workers in our open spaces work in an environment with wild animals and dogs off lead, sometimes not under the full control of their owners. Not having additional eyes on the ground means they are less likely to spot those hazards before they occur, " u="1"/>
        <s v="This is a highly desirable machine" u="1"/>
        <s v="Adding and storing fuel" u="1"/>
        <s v="Using the mower with the mowing deck" u="1"/>
        <s v="Using the mower with the weed brush deck" u="1"/>
        <s v="The weather whilst using the mower" u="1"/>
        <s v="Use of the mower on public roads" u="1"/>
        <s v="preparation and spraying" u="1"/>
        <s v="Any person working on their own does not have the support of colleagues should an issue arise or a second pair of eyes to help assess risk of activities and spot additional hazards therefore is more at risk" u="1"/>
        <s v="Using machinery under lone working conditions means that there is not an additional pair of eyes to spot risks and ensure a prompt response to an incident or accident." u="1"/>
        <s v="Working as a team and with the public there is exposure to communicable diseases. Further, during litter collection there is a risk of exposure to discarded sharps" u="1"/>
      </sharedItems>
    </cacheField>
    <cacheField name="Severity" numFmtId="0">
      <sharedItems containsString="0" containsBlank="1" containsNumber="1" minValue="2.5" maxValue="10" count="12">
        <n v="3"/>
        <n v="5"/>
        <n v="4"/>
        <m/>
        <n v="4.5" u="1"/>
        <n v="3.5" u="1"/>
        <n v="2.5" u="1"/>
        <n v="6" u="1"/>
        <n v="9" u="1"/>
        <n v="8" u="1"/>
        <n v="7" u="1"/>
        <n v="10" u="1"/>
      </sharedItems>
    </cacheField>
    <cacheField name="L'hood" numFmtId="0">
      <sharedItems containsString="0" containsBlank="1" containsNumber="1" minValue="1" maxValue="9" count="14">
        <n v="4"/>
        <n v="3"/>
        <n v="2"/>
        <n v="2.5"/>
        <m/>
        <n v="3.5" u="1"/>
        <n v="1.5" u="1"/>
        <n v="4.5" u="1"/>
        <n v="1" u="1"/>
        <n v="8" u="1"/>
        <n v="7" u="1"/>
        <n v="5" u="1"/>
        <n v="9" u="1"/>
        <n v="6" u="1"/>
      </sharedItems>
    </cacheField>
    <cacheField name="SCORE" numFmtId="0">
      <sharedItems containsSemiMixedTypes="0" containsString="0" containsNumber="1" minValue="0" maxValue="90" count="48">
        <n v="12"/>
        <n v="15"/>
        <n v="8"/>
        <n v="16"/>
        <n v="6"/>
        <n v="9"/>
        <n v="7.5"/>
        <n v="10"/>
        <n v="20"/>
        <n v="0"/>
        <n v="15.75" u="1"/>
        <n v="8.75" u="1"/>
        <n v="17.5" u="1"/>
        <n v="11.25" u="1"/>
        <n v="6.75" u="1"/>
        <n v="12.25" u="1"/>
        <n v="13.5" u="1"/>
        <n v="22.5" u="1"/>
        <n v="10.5" u="1"/>
        <n v="20.25" u="1"/>
        <n v="5.25" u="1"/>
        <n v="7" u="1"/>
        <n v="4.5" u="1"/>
        <n v="5" u="1"/>
        <n v="3.5" u="1"/>
        <n v="3" u="1"/>
        <n v="18" u="1"/>
        <n v="48" u="1"/>
        <n v="63" u="1"/>
        <n v="40" u="1"/>
        <n v="45" u="1"/>
        <n v="24" u="1"/>
        <n v="72" u="1"/>
        <n v="30" u="1"/>
        <n v="81" u="1"/>
        <n v="54" u="1"/>
        <n v="42" u="1"/>
        <n v="36" u="1"/>
        <n v="90" u="1"/>
        <n v="64" u="1"/>
        <n v="21" u="1"/>
        <n v="35" u="1"/>
        <n v="70" u="1"/>
        <n v="32" u="1"/>
        <n v="27" u="1"/>
        <n v="28" u="1"/>
        <n v="14" u="1"/>
        <n v="49" u="1"/>
      </sharedItems>
    </cacheField>
    <cacheField name="Controls" numFmtId="0">
      <sharedItems containsBlank="1" count="147" longText="1">
        <s v="Each of the main workplaces has a monthly inspection to minimise issues_x000a_GENERAL ADVICE GIVEN_x000a_Avoid hazardous areas. Do not run, proceed with care, especially when ground conditions create hazards. Keep work areas tidy. Wear appropriate, slip resistant footwear. Immediately clean up any spillages. Leave washed floors as dry as possible. Wash floors, yards and walkways when minimum number of people present and erect warning signs. Treat frozen surfaces with salt , sand or grit. Immediately repair faulty floor surfaces, steps, stairs and walkways. Operate a planned maintenance programme."/>
        <s v="Avoid areas where steep drops exist e.g. extreme terrain. Erect warning signs at steep drops See risk assessment 'Working at Heights'. See risk assessment 'Use of Ladders'."/>
        <s v="Stack and store materials/equipment safely and not too high.Ensure shelves are stable and secured to floor or wall.Secure vehicle loads.Keep personnel at safe distance from stored_x000a_materials and equipment.Brief delivery drivers or contactors on safety procedures.Wear safetyfootwear and/or necessary PPE"/>
        <s v="Avoid exposing skin especiallyin bright sunshine. Wear or use hats,clothing and sunscreen in hot weather. Ensure work is planned to allow for rests/breaks in the shade at least every 30 minutes. Ensure personnel have appropriate clothing to protect from heav y rain, excessive heat or cold. Stop work immediately if in serious discomfort or distress. Ensure drinking water is available in hot weather. Provide adequate heaters for office spaces so staff who work outside can warm up."/>
        <s v="Use of gloves and safe systems of work when handling waste. Also see 'Litter' RA. Carefully remove broken glass, cans, barbed wire, discarded items and animal excreta and avoid/remove_x000a_carefully animal carcasses. Maintain vigilance for presence of needles, blades, broken glass. Provide and regularly empty waste bins at suitable intervals. Consider immunisation against_x000a_Tetanus .Treat and cover all cuts and scratches – seek medical advice if infected. Maintain good personal hygiene. Report any injuries to Clerk immediately."/>
        <s v="Follow guidance on quantine periods such as not coming in for 48 hours after a D&amp;V episode. Not coming into work whilst testing positive for covid. Covid tests available from the office and any other simple tests will be available at the office if appropriate"/>
        <s v="Use and maintain heaters in accordance with manufacturer’s instructions.Use competent maintenance/repair personnel.Ensure adequate ventilation of rooms where gas or oil heaters are_x000a_used.Do not enter anysuspect area until thoroughlyventilated.Test atmosphere and/or ventilate thoroughly before entering confined space such as septictank, manhole, waste pit or_x000a_bin.See separate RA's for fuelling equipment, such as chainsaw."/>
        <s v="Avoid use of noisy equipment or working in vicinity of such equipment. Keep others at a safe distance. Limit exposure time. Use hearing protection. Operate noisy equipment when others not_x000a_present - including animals."/>
        <s v="Use correct vehicle/machine/tool for the task driven or operated by a competent person. Maintain, inspect, and operate vehicles/equipment/tools in accordance with manufacturers’_x000a_instructions. See separate RA for individual equipment types. First use check must be completed for vehicles that were permitted on the road."/>
        <s v="Avoid creating dust during work. Dampen area before sweeping. Use vacuum cleaner rather than a brush or broom. Use dust mask and limit periods of exposure. Exclude others from the work_x000a_area."/>
        <s v="Check with service maps/plans before starting work. Do not dig within 1 metre of mains gas or electricity. Do not drill or pierce walls/floors/ceilings without appropriate checks prior to_x000a_work using a metal/voltage detector. Be aware that alkathene gas and water pipes without a metal tracer will not be detected."/>
        <s v="Work with great care near deep water. Ensure that work area at canal/pond-side are free from obstructions and trip hazards. Do not work at a remote pond site alone, only litter picking_x000a_duties can be done alone. Ensure correct footwear is used."/>
        <s v="Comply with the requirements of the appropriate COSHH assessment. Use non-solvent glues, paints and timber and other treatments. Use solvent based products only in well ventilated_x000a_areas. Limit periods of exposure to solvent fumes. Avoid use of materials/substances that may cause dermatitis. Where other controls cannot fully control the risks use appropriate PPE_x000a_and/or barrier cream on exposed skin. Awareness of personal allergies - report to Clerk. When using hazardous substances keep others at a safe distance. Keep liquids it original container."/>
        <s v="Avoid manual handling where there may be injury risk. Plan to avoid/minimise the need to handle manually. Use mechanical assistance to handle loads. Make loads smaller and_x000a_lighter. Purchase goods in smaller/lighter packages. Store heavy items between shoulder and hip height. Ensure work area is free from trip hazards. Ensure load is safe to lift i.e. no sharp, hot_x000a_or cold edges. Train personnel in safe lifting/handling techniques. Use safe lifting and handling techniques. Get assistance with large/awkward loads. Use specialist contractors when_x000a_moving large amounts of furniture and other items. Take adequate rest pauses. Wear suitable strong footwear."/>
        <s v="Pesticides are only to be used by certificated operators or those under the direct and personal supervision of a certificate holder. The safest product or product formulation will generally be_x000a_used and applied using the safest technique or equipment. Comply with the appropriate COSHH assessment. Maintain good personal hygiene at all times. Do not put others including_x000a_animals at risk."/>
        <s v="Check before using mower and remove any loose debris. Remain vigilant to the public and animals at all times. Wear eye protection at all times during this operation. Flail deck must be in lowest position at all times."/>
        <s v="Ensure machine is switched off. Only trained operatives, fitters to carry out maintenance. Use correct tools and working methods. Do not put fingers under mower body to lift or tilt machine – use handle and other parts. Wear gloves or use barrier cream. Wash off contamination. WPC staff only grease components, all other maintenance done by contractor."/>
        <s v="Hearing Protection to be worn at all times with all other appropriate PPE. Select quietest machine during purchasing process. Maintain engine silencer which is fitted on John Deere. Work when others not present if possible Keep others at safe distance including animals. Signs in open spaces when using the equipment"/>
        <s v="Never leave vehicle unattended with keys in ignition. Ensure site safe is locked when mower is in storage and not in use. Consider attaching a vehicle tracker."/>
        <s v="No smoking, naked flames or fires in fuelling area. Re-fuel in open air. Store fuel in correct container and pour using funnel or spout attached to container. Avoid breathing fumes. Keep others at a safe distance. Follow petrol station rules/guidance when topping up."/>
        <s v="Correct PPE to be worn, First Aid Kit to be available in vehicle (or near by). Check all guards in place before commencing. Mower never to be left unattended. Be aware of the general public and animals. Stop mowing if members of the public approach the working area. When mowing park areas use 'Ground Staff Working' signs. Only trained operatives to use mower."/>
        <s v="Correct PPE to be worn, First Aid Kit to be available in vehicle (or near by). Mower never to be left unattended. Check all guards in place before commencing. Be aware of the general public and animals. Assess the width of the path being cleared and any traffic alongside the path. Stop brushing if members of the public approach the working area. Always use 'Ground Staff Working' signs. Only trained operatives to use mower."/>
        <s v="Do not use on slopes gradients over the manufacturers recommended limits. Ensure roll over protection system is place. Ensure lap seat belt is worn. Risk assess area and consider other types of cutting equipment. Mow up and down slope rather than across."/>
        <s v="Inspect area prior to work. Avoid areas where severe terrain creates serious risks. Remove obstacles and keep work area tidy. Stop work if weather causes serious deterioration in ground conditions. Avoid working alone in severe terrain. Be aware of public and animals at all times, do right and left over shoulder checks when turning. Ensure 'Men at Work' signs are in use. PPE to be worn at all times"/>
        <s v="Do not work when weather is poor. Wear appropriate clothing. Stop work if weather deteriorates and creates significant risks. Ensure skin covered in hot weather and drink plenty of water. Do not use mower if weather is over 30 degrees."/>
        <s v="Ensure the deck is in the raised position to avoid contact with the road whilst driving. Check the orange warning lights are functional and on. Ensure all other road modifications to the mower are being used and in good order such as lap belt and tyres. "/>
        <s v="Ensure mower is subject to regular service and maintenance checks. Do not use if faulty. Limit exposure through short periods of work, by planning schedule ahead."/>
        <s v="Work jobs are planned to minimise the use of Chemicals. Operatives must only use approved chemicals suitable for the job that cause least environmental and human damage. Only trained operatives are permitted to mix chemicals_x000a_and spray chemicals. Wear correct PPE - protective gloves/protective clothing/eye protection/face protection .Refer to COSHH data sheet before use, sheets for both chemicals are in the_x000a_COSHH folder. Be aware of spray drifting during treatment, tailoring usage around weather conditions. Ensure any persons and animals other than operative carrying out the spraying is_x000a_away from the working area. Use appropriate signage. Avoid breathing spray. Do not eat, drink or smoke when completing spraying tasks. If chemical gets on skins gently wash with plenty_x000a_of soap and water. If chemical gets in eyes, rinse cautiously with water for several minutes. Remove contact lenses, if present and easyto do. Continue rinsing.Maintain spray record. "/>
        <s v="Equipment should only be used bytrained operative. Equipment must be well maintained and stored appropriately at all times.Safe working practises, as per training received must be followed at all times. Equipment supplied should be used for weed spraying only."/>
        <s v="Survey and assess terrain where workis to be carried out. PPE - Appropriate footwear must be worn. Do not work alone if terrain is challenging - must be at least two persons present"/>
        <s v="Ensure chemical selected for use is appropriate for working area. Take measures to ensure non target vegetation is not affected. Do not spray near water courses or when very wet and rainy which increase chance of run off into water courses. Do not empty chemical into drains."/>
        <s v="Keep in original container, in a dry,cool and safe place. Store in a locked, suitable store. Keep away from any source of ignition. Keep out of the reach of children and unauthorised personnel.Keep away from food, drink and animal feeding stuffs.The main chemicals we use are not classified as hazardous for transport, however operative must ensure it is stored well during transportation to avoid spillages. Disposal of waste product,contaminated packaging materials and any excess diluted sprayshould be in accordance with ‘The Hazardous Waste (England and Wales) Regulations 2005’."/>
        <s v="WPC liaising with the RAF Police, Bucks Council and a specialist traffic management company to ensure road closures are in place and that the roads are closed in good time to allow safe passage of the parade. There will be rolling closures where possible to reduce driver frustration, advanced notification and clear signage on the day. On the day the RAF police will have vehicles in front and behind the parade to provide a &quot;buffer&quot; to the more vulnerable pedestrians."/>
        <s v="The vehicles are provided and operated by the RAF and are subject to strict checks"/>
        <s v="The RAF handle all weapons which are issued just before the parade and are immediately taken back and transported off site the minute the parade breaks up. Further they will not be present at the reception drinks. They are well trained in these circumstances"/>
        <s v="This is a morning event aimed at families and lasts for about an hour. Aggrevating factors such as long periods of waiting, alcohol and competitions are not present. The stewards, WPC staff and RAF police will all be available to help with issues."/>
        <s v="Because of the narrow footpaths barriers would cause crush risks and are not the solution. Again this is a relatively low key event which does not attract excessive media attention and so is not as attractive to protesters. On the day the RAF police will walk the road ahead of the parade and ensure the crowd are away from the edge of the road and conducting a dynamic risk assessment of the mood of the crowd."/>
        <s v="The parade staff are covered by an RAF medic who will be able to administer first aid to RAF personnel. The parade route has 3 publicly available AEDs and the Parish Council staff attending the parade are trained in first aid."/>
        <s v="Threat assessments will be sought in advance and any additional threat will be communicated between TVP and the RAF Police. Should a threat be identified, that cannot be mitigated, liaison between TVP and RAF Police will occur and if necessary, a recommendation to cease the activity will be made. Threats that occur on the day will be dealt with by TVP or RAF Police officers present at the scene.  The route will be checked in the morning by the WPC estates and grounds staff who will also empty bins so they are clear of any potential threat. See also incident management"/>
        <s v="In general, communications between WPC, the traffic management company will be agreed well in advance of the event. RAF Gold Command for any event in the TVP area is Wg Cdr Shaun Ryles, RAF Liaison Officer (RAFLO). The RAFLO of any given area will always be the Gold Commander with direct links to TVP, Ambulance &amp; Fire Gold.  However, Gold Commanders will not be present at the event. On the ground, TVP retain primacy, RAF Police will act as Bronze Commander pending handover to TVP Bronze. In the event of a major incident or Military Aid to Civilian Authorities (MACA), RAF Police will report direct to the RAFLO to begin the correct MoD processes and ensure appropriate reporting. "/>
        <s v="Blue light services will be aware through the SAG that the roads are closed and the times that they are closed. Communications between WPC, the traffic management company will be agreed well in advance of the event. Road closures are erected and dismantled as the parade moves (rolling blocks) to reduce impact on the community and ease traffic management. However, emergency vehicles will take priority over ceremonial proceedings - If access is required, the contract staff controlled by WPC will inform the RAF police then proceed to clear the roadway of ceremonial personnel. After passage of the blue light service WPC will liaise with the RAF police to ascertain if the parade should reform and continue or the event be amended or cancelled. "/>
        <s v="The equipment is PAT tested and visually inspected before setup. The equipment is designed for use in multi weather situations and where bad weather is a possibilty it is placed under an awning/Gazeebo"/>
        <s v="fire on the route will have multiple dispersal routes and there is a vocal PA and megaphone available to WPC staff to help manage crowds. WPC have access to hazard tape that can be deplyed to minimise risk. (See also access for emergency vehicles)"/>
        <s v="The Bowls club will be asked to brief WPC on their procedures and WPC will ensure they are adequate for the attendees at the event"/>
        <s v="Catering will be undertaken by a hired in specialist company with a good food hygiene rating and they will be asked to provide documentation on food storage and preparation, Further they will be asked to provide product labelling with regard to allergens and to confirm processes to prevent cross contamination"/>
        <s v="The event has invites and WPC will have someone on the door to welcome people into the event along with WPC volunteers invited to the event. The event is not advertised and it will last no longer than 60 minutes. There is no alcohol being served."/>
        <s v="Wendover Parish Council will provide the tools required and that are appropriate for the work complete with any safety guards and PPE. The tools will be of a level used by a gardener so easy to use and operate. WPC will ensure there are competent gardeners in each volunteer work party and each work party will have a key contact that will supervise the work"/>
        <s v="Wendover Parish Council will provide the tools required and that are appropriate for the work complete with any safety guards and PPE. Each The tools will be kept in the clock tower and inspected after each work party returns them and before they are issued by the key contact for that particular work party"/>
        <s v="The works parties are in open spaces and volunteers will be asked to spread out as appropriate, managed by the key contact of that work party"/>
        <s v="The works parties will have branded hi vis jackets and a key contact. The Estates and Grounds team will call in on the works party where practical to offer support and guidance."/>
        <s v="The works parties are in the open air and will have dust masks available to them. Anyone with a pre-existing condition will be asked to bring appropriate medications "/>
        <s v="The Estates and Grounds team are aware of the locations of noxious weeds and will be consulted before any works. The key contact will be issued a sheet with potential noxious weeds with the tools. Workers will be provided with gloves to protect against accidental contact "/>
        <s v="Dead ivy on trees by and large falls off in clumps that are normally not large enough to cause physical injury but signs will be left on trees that have been worked upon to warn the public to keep a safe distance from the tree. Significant ivy growth will be monitored by the Estates and Grounds team and if clearance is required then a professional will be employed to undertake the work."/>
        <s v="The key contact will have a pre agreed waste management plan as advised by the estates and grounds team."/>
        <s v="WPC uses crowd control barriers to prevent pedestrians being pushed into the high street and restrict crossing points on the car park access. There are stewards with high vis jackets stationed at key points to manage the crowds and facilitate cars getting in and out of the car park"/>
        <s v="This is a family event. Aggrevating factors such as long periods of waiting, alcohol and competitions are not present. The stewards, WPC staff and local PCSOs will all be available to help with issues. The event encourages visiting all of the high street establishments to spread out the crowds and prevent pinch points and crush injuries."/>
        <s v="The event has a specific first aid post staffed by suitably qualified personnel the immediate area has 3 publicly available AEDs and the Parish Council staff attending the parade are trained in first aid."/>
        <s v="Threat assessments will be sought in advance and any additional threat will be communicated between TVP and the RAF Police and the office. Should a threat be identified, that cannot be mitigated, liaison between TVP and RAF Police will occur and if necessary, a recommendation to cease the event will be made. Threats that occur on the day will be dealt with by TVP.  The space is open with multiple entrance and exit points that will allow quick dispersal of any crowd and there is a PA system to facilitate prompt evacuation. A portable megaphone is also available at these events. See also incident management"/>
        <s v="There is a detailed and up to date emergency plan that also covers incident management for events which clearly identifies incident managemet roles."/>
        <s v="roads will be open but busy. However, emergency vehicles and their access will take priority over event proceedings - If access is required, the stage and stewards will be able to move crowds to clear spaces and create access. "/>
        <s v="The equipment used by Wendover Parish Council is PAT tested and visually inspected before setup. The sockets on the manor waste are designed for use in multi weather situations and where bad weather is a possibilty awnings and gazeebos are placed strategically to cover connections. The circuits are on MCB and RCD trip switches that are also tested by Wendover Parish Council. Each stall holder must confirm that their equipment is PAT tested and suitably maintained before they are allowed to plug into the sockets."/>
        <s v="There are multiple dispersal routes and there is a vocal PA and megaphone available to WPC staff to help manage crowds. WPC have access to hazard tape that can be deplyed to minimise risk. (See also access for emergency vehicles)"/>
        <s v="All stalls are specialists with a good food hygiene rating and they will be asked to provide documentation on food storage and preparation, Further they will be asked to provide product labelling with regard to allergens and to confirm processes to prevent cross contamination"/>
        <s v="Event parking is considered at the planning stage. Residents encouraged to walk to the event and the Chiltern Railway car park advertised as alternate parking. We try to secure free parking at the Chiltern Car Park wherever possible to minimise this risk. The PCSOs attend most community events and help with managing parking behaviours."/>
        <s v="Plan event to reduce handling and use the work vehicle even for short journeys. Ensure staff are aware of manual handling section of the handbook and are suitably skilled and experienced to handle the loads required"/>
        <s v="Event has contingency plans and all staff and customers are prepared for the weather in advance. Additional warnings may need to be sent on social media and website closer to event. For example if ice/snow is forecast the event space is gritted before the event to keep the space clear and accessible"/>
        <s v="Ensure any company using loudspeakers are aware of noise regulations and where possible site speakers so that they are not causing a nuisance to residents and have enough gap in front to protect from the worst hearing damage. Any staff exposed to event noise should wear hearing protection. Other sources of noise (such as generators) should be sited in suitable locations to protect residents and attendees from their constant noise output."/>
        <s v="Ensure planning for rubbish is built into the event plan and that there are litter picks and "/>
        <s v="Event layout is planned and refined to prevent trips and slips between stalls and attractions. Stages built by competent contractors and any stands holding speakers or lights are clearly marked and/or fenced off"/>
        <s v="Advertising advises that events not suitable for animals and they must be on a lead. Any animals as a part of the event must be suitably trained and supervised as a part of the event. "/>
        <s v="The event has a specific first aid post staffed by suitably qualified personnel there are AEDs available and the Parish Council staff attending the parade are trained in first aid."/>
        <s v="The equipment used by Wendover Parish Council is PAT tested and visually inspected before setup. Each stall holder must confirm that their equipment is PAT tested and suitably maintained before they are allowed to plug into the sockets."/>
        <s v="Staff rotas are available well in advance and any lone working during the working week is highlighted on the whiteboard. Staff who are lone working will have to identify a person at home who is responsible for ensuring they leave and return from their shift or if text the Clerk at the start and end of their shift. These people will have the number of the Clerk to contact should that happen if the Clerk is not available then an appointed member of staff will take home the office mobile for the duration of cover. Any lone working shifts will be planned so they do not require higher risk activities such as work at heights, use of chainsaws."/>
        <s v="Staff rotas are available well in advance and any lone working during the working week is highlighted on the whiteboard. Staff who are lone working during the weekday will have to check into and out of their shift via a simple text message as set out in the lone working policy. Over the weekend the person undertaking a lone working shift will be expected to check into and out of their shift, normally with the Clerk or their nominated person if the Clerk is not available, Any lone working shifts will be planned so they do not require higher risk activities such as work at heights, use of chainsaws."/>
        <s v="Only competent drivers to use vehicles at work, performed by a license check and updated if there is any change. Staff policy prohibits staff from driving under the influence of alcohol, drugs or pharmacy medicines. Staff are not expected to drive if unwell or excessively tired. A geotag will be applied to the Council vehicle to monitor issues whilst lone working. When driving off road in public spaces the car and mower has a warning beacon which must be used and care taken. Staff must be competent in driving on the terrain and know the route being used and pre use vehicle checks must be completed. see also the incident section of the policy."/>
        <s v="The task and equipment should be assessed and only if a job can be done safely with one person should it be undertaken. Use of a chainsaw is not allowed under lone working conditions, neither should any repairs of tools and machinary be attempted under lone working (such as repair to cutting decks, chains or blades). The use of hedge cutters and a pole saw should be considered carefully and reported that they will be used at the start of the shift. Only staff who are competent in the use of the machinery should use them and the other risk assessments relating to power tools and machinery apply."/>
        <s v="The task and equipment should be assessed and only if a job can be done safely with one person should it be undertaken. Conditions, tools and materials should be checked thoroughly before use"/>
        <s v="See general section and aggression section"/>
        <s v="Any assessment of activities will need to account for the weather and schedules will build in the appropriate breaks to account for hot or cold weather. Use of appropriate sunscreen, clothing and PPE for each specific occasion should be taken into account. Working in heat requires regular rest breaks in shade or the clocktower and for the lone worker to have water available. Likewise working in cold weather will require breaks in the clock tower to warm up and ideally a flask of a warm drink being available."/>
        <s v="If a member of staff is not confident and alone in Council property they should limit access to that premises. When answering the clock tower door they should be confident as to the nature of the call and the identity of the person at the door. At the site safe no members of the public should be allowed entry. Whilst working in public spaces staff should be aware of the surroundings and identify the nearest place where they could raise the alarm."/>
        <s v="The wildlife in thhe area is not comprised of dangerous wild animals but the issue of dogs out of control is real and something that all staff are briefed to be wary of principally in our parks. The parks do have frequent usage so members of the public can be called upon for help. There is a first aid kit in the van and the van is never parked far from the location of the work"/>
        <m/>
        <s v="Dogs are in a cordened off area away from anyone who does not participate. Dog owners asked to keep dogs on lead in the event and dog owners sign to agree to the terms and conditions where they accept responsibility for their dog's behaviour and understand what the show involves. First Aid on site. "/>
        <s v="In cases of extreme weather the dog show would be cancelled and the entries would be informed by the Council of the cancellation. "/>
        <s v="All staff working in the dog show area will ask all owners to pick up after their dog in any case. "/>
        <s v="The dog show area is fenced off and is away from the main area of the event, we also ask all particpants of the dog show to keep their dog on a lead. The dog show is being held in the open air which will mitigate risks. "/>
        <s v="Staff are not expected to work at heights for any sustained period, Staff should not be under the impact of drugs or alcohol at work and should report feeling excessively tired and unwell. Ladders are inspected on a regular basis and each task is assessed before undertaking it. Where required by the task the Council will hire in a Mobile Elevating Working Platform and train operatives in it's use. Ladders are always footed with the person undertaking the footing monitoring the member of staff using the ladder. Weather conditions should be taken into account before using a ladder or working at height"/>
        <s v="In general staff are not required to work on any roof higher than 2m and should ensure there is edge protection and that the roof is tested. An assessement should be made if there is a need for crawl boards or harnessing. The ladder should be suitable for access to the roof and be footed. No member of staff should work on a roof alone. Weather conditions should be considered before undertaking the work. If the height of the roof is significant then it should be accessed by a scaffold tower or equivalent."/>
        <s v="All equipment should be tethered or if on a roof kept away from the edge. As previous weather conditions play an important part of the decision to use tools or materials at height"/>
        <s v="Equipment is checked before use and on a monthly basis for faults"/>
        <s v="The item has to be fit into a bracket that is tested by an external company. The weather conditions need to be taken into consideration as above and equipment checked. In order to maintain maximum contact points with the ladder the person inserting the item into the bracket should first go to level on the ladder in order to insert the item. This operation requires 3 people. One person on the ladder, one to foot the ladder and one person to hand up the item to the person up the ladder. Any brackets at a height which require the person putting the item in to be on the top two rungs or if it is not possible to have 3 points of contact will require consideration of using a MEWP."/>
        <s v="Each of the main workplaces has a monthly inspection to minimise issues_x000a_GENERAL ADVICE GIVEN_x000a_Avoid hazardous areas. Do not run, proceed with care, especially when ground conditions create hazards. Keep work areas tidy. Wear appropriate, slip resistant foo" u="1"/>
        <s v="Stack and store materials/equipment safely and not too high.Ensure shelves are stable and secured to floor or wall.Secure vehicle loads.Keep personnel at safe distance from stored_x000a_materials and equipment.Brief delivery drivers or contactors on safety proc" u="1"/>
        <s v="Avoid exposing skin especiallyin bright sunshine. Wear or use hats,clothing and sunscreen in hot weather. Ensure work is planned to allow for rests/breaks in the shade at least every 30 minutes. Ensure personnel have appropriate clothing to protect from h" u="1"/>
        <s v="Use of gloves and safe systems of work when handling waste. Also see 'Litter' RA. Carefully remove broken glass, cans, barbed wire, discarded items and animal excreta and avoid/remove_x000a_carefully animal carcasses. Maintain vigilance for presence of needles," u="1"/>
        <s v="Follow guidance on quantine periods such as not coming in for 48 hours after a D&amp;V episode. Not coming into work whilst testing positive for covid. Covid tests available from the office and any other simple tests will be available at the office if appropr" u="1"/>
        <s v="Use and maintain heaters in accordance with manufacturer’s instructions.Use competent maintenance/repair personnel.Ensure adequate ventilation of rooms where gas or oil heaters are_x000a_used.Do not enter anysuspect area until thoroughlyventilated.Test atmosphe" u="1"/>
        <s v="Use correct vehicle/machine/tool for the task driven or operated by a competent person. Maintain, inspect, and operate vehicles/equipment/tools in accordance with manufacturers’_x000a_instructions. See separate RA for individual equipment types. First use check" u="1"/>
        <s v="Check with service maps/plans before starting work. Do not dig within 1 metre of mains gas or electricity. Do not drill or pierce walls/floors/ceilings without appropriate checks prior to_x000a_work using a metal/voltage detector. Be aware that alkathene gas an" u="1"/>
        <s v="Comply with the requirements of the appropriate COSHH assessment. Use non-solvent glues, paints and timber and other treatments. Use solvent based products only in well ventilated_x000a_areas. Limit periods of exposure to solvent fumes. Avoid use of materials/s" u="1"/>
        <s v="Avoid manual handling where there may be injury risk. Plan to avoid/minimise the need to handle manually. Use mechanical assistance to handle loads. Make loads smaller and_x000a_lighter. Purchase goods in smaller/lighter packages. Store heavy items between shou" u="1"/>
        <s v="Pesticides are only to be used by certificated operators or those under the direct and personal supervision of a certificate holder. The safest product or product formulation will generally be_x000a_used and applied using the safest technique or equipment. Comp" u="1"/>
        <s v="Ensure machine is switched off. Only trained operatives, fitters to carry out maintenance. Use correct tools and working methods. Do not put fingers under mower body to lift or tilt machine – use handle and other parts. Wear gloves or use barrier cream. W" u="1"/>
        <s v="Hearing Protection to be worn at all times with all other appropriate PPE. Select quietest machine during purchasing process. Maintain engine silencer which is fitted on John Deere. Work when others not present if possible Keep others at safe distance inc" u="1"/>
        <s v="No smoking, naked flames or fires in fuelling area. Re-fuel in open air. Store fuel in correct container and pour using funnel or spout attached to container. Avoid breathing fumes. Keep others at a safe distance. Follow petrol station rules/guidance when" u="1"/>
        <s v="Correct PPE to be worn, First Aid Kit to be available in vehicle (or near by). Check all guards in place before commencing. Mower never to be left unattended. Be aware of the general public and animals. Stop mowing if members of the public approach the wo" u="1"/>
        <s v="Correct PPE to be worn, First Aid Kit to be available in vehicle (or near by). Mower never to be left unattended. Check all guards in place before commencing. Be aware of the general public and animals. Assess the width of the path being cleared and any t" u="1"/>
        <s v="Inspect area prior to work. Avoid areas where severe terrain creates serious risks. Remove obstacles and keep work area tidy. Stop work if weather causes serious deterioration in ground conditions. Avoid working alone in severe terrain. Be aware of public" u="1"/>
        <s v="Work jobs are planned to minimise the use of Chemicals. Operatives must only use approved chemicals suitable for the job that cause least environmental and human damage. Only trained operatives are permitted to mix chemicals_x000a_and spray chemicals. Wear corr" u="1"/>
        <s v="Equipment should only be used bytrained operative. Equipment must be well maintained and stored appropriately at all times.Safe working practises, as per training received must be followed at all times. Equipment supplied should be used for weed spraying " u="1"/>
        <s v="Ensure chemical selected for use is appropriate for working area. Take measures to ensure non target vegetation is not affected. Do not spray near water courses or when very wet and rainy which increase chance of run off into water courses. Do not empty c" u="1"/>
        <s v="Keep in original container, in a dry,cool and safe place. Store in a locked, suitable store. Keep away from any source of ignition. Keep out of the reach of children and unauthorised personnel.Keep away from food, drink and animal feeding stuffs.The main " u="1"/>
        <s v="WPC liaising with the RAF Police, Bucks Council and a specialist traffic management company to ensure road closures are in place and that the roads are closed in good time to allow safe passage of the parade. There will be rolling closures where possible " u="1"/>
        <s v="The RAF handle all weapons which are issued just before the parade and are immediately taken back and transported off site the minute the parade breaks up. Further they will not be present at the reception drinks. They are well trained in these circumstan" u="1"/>
        <s v="Because of the narrow footpaths barriers would cause crush risks and are not the solution. Again this is a relatively low key event which does not attract excessive media attention and so is not as attractive to protesters. On the day the RAF police will " u="1"/>
        <s v="Threat assessments will be sought in advance and any additional threat will be communicated between TVP and the RAF Police. Should a threat be identified, that cannot be mitigated, liaison between TVP and RAF Police will occur and if necessary, a recommen" u="1"/>
        <s v="In general, communications between WPC, the traffic management company will be agreed well in advance of the event. RAF Gold Command for any event in the TVP area is Wg Cdr Shaun Ryles, RAF Liaison Officer (RAFLO). The RAFLO of any given area will always " u="1"/>
        <s v="Blue light services will be aware through the SAG that the roads are closed and the times that they are closed. Communications between WPC, the traffic management company will be agreed well in advance of the event. Road closures are erected and dismantle" u="1"/>
        <s v="Catering will be undertaken by a hired in specialist company with a good food hygiene rating and they will be asked to provide documentation on food storage and preparation, Further they will be asked to provide product labelling with regard to allergens " u="1"/>
        <s v="Wendover Parish Council will provide the tools required and that are appropriate for the work complete with any safety guards and PPE. The tools will be of a level used by a gardener so easy to use and operate. WPC will ensure there are competent gardener" u="1"/>
        <s v="Wendover Parish Council will provide the tools required and that are appropriate for the work complete with any safety guards and PPE. Each The tools will be kept in the clock tower and inspected after each work party returns them and before they are issu" u="1"/>
        <s v="The Estates and Grounds team are aware of the locations of noxious weeds and will be consulted before any works. The key contact will be issued a sheet with potential noxious weeds with the tools. Workers will be provided with gloves to protect against ac" u="1"/>
        <s v="Dead ivy on trees by and large falls off in clumps that are normally not large enough to cause physical injury but signs will be left on trees that have been worked upon to warn the public to keep a safe distance from the tree. Significant ivy growth will" u="1"/>
        <s v="WPC uses crowd control barriers to prevent pedestrians being pushed into the high street and restrict crossing points on the car park access. There are stewards with high vis jackets stationed at key points to manage the crowds and facilitate cars getting" u="1"/>
        <s v="This is a family event. Aggrevating factors such as long periods of waiting, alcohol and competitions are not present. The stewards, WPC staff and local PCSOs will all be available to help with issues. The event encourages visiting all of the high street " u="1"/>
        <s v="Threat assessments will be sought in advance and any additional threat will be communicated between TVP and the RAF Police and the office. Should a threat be identified, that cannot be mitigated, liaison between TVP and RAF Police will occur and if necess" u="1"/>
        <s v="The equipment used by Wendover Parish Council is PAT tested and visually inspected before setup. The sockets on the manor waste are designed for use in multi weather situations and where bad weather is a possibilty awnings and gazeebos are placed strategi" u="1"/>
        <s v="All stalls are specialists with a good food hygiene rating and they will be asked to provide documentation on food storage and preparation, Further they will be asked to provide product labelling with regard to allergens and to confirm processes to preven" u="1"/>
        <s v="Event parking is considered at the planning stage. Residents encouraged to walk to the event and the Chiltern Railway car park advertised as alternate parking. We try to secure free parking at the Chiltern Car Park wherever possible to minimise this risk." u="1"/>
        <s v="Staff rotas are available well in advance and any lone working during the working week is highlighted on the whiteboard. Staff who are lone working will have to identify a person at home who is responsible for ensuring they leave and return from their shi" u="1"/>
        <s v="Staff rotas are available well in advance and any lone working during the working week is highlighted on the whiteboard. Staff who are lone working during the weekday will have to check into and out of their shift via a simple text message as set out in t" u="1"/>
        <s v="Only competent drivers to use vehicles at work, performed by a license check and updated if there is any change. Staff policy prohibits staff from driving under the influence of alcohol, drugs or pharmacy medicines. Staff are not expected to drive if unwe" u="1"/>
        <s v="The task and equipment should be assessed and only if a job can be done safely with one person should it be undertaken. Use of a chainsaw is not allowed under lone working conditions, neither should any repairs of tools and machinary be attempted under lo" u="1"/>
        <s v="Any assessment of activities will need to account for the weather and schedules will build in the appropriate breaks to account for hot or cold weather. Use of appropriate sunscreen, clothing and PPE for each specific occasion should be taken into account" u="1"/>
        <s v="If a member of staff is not confident and alone in Council property they should limit access to that premises. When answering the clock tower door they should be confident as to the nature of the call and the identity of the person at the door. At the sit" u="1"/>
        <s v="The wildlife in thhe area is not comprised of dangerous wild animals but the issue of dogs out of control is real and something that all staff are briefed to be wary of principally in our parks. The parks do have frequent usage so members of the public ca" u="1"/>
        <s v="Never leave vehicle unattended with keys in ignition. Ensure site safe is locked when mower is in storage and not in use." u="1"/>
        <s v="No smoking, naked flames or fires in fuelling area. Re-fuel in open air. Store fuel in correct container and pour using funnel or spout attached to container. Avoid breathing fumes. Keep others at a safe distance. Follow petrol station rules/guidance." u="1"/>
        <s v="Correct PPE to be worn, First Aid Kit to be available in vehicle (or near by). Mower never to be left unattended. Be aware of the general public and animals. Stop mowing if members of the public approach the working area. When mowing park areas use 'Men W" u="1"/>
        <s v="Correct PPE to be worn, First Aid Kit to be available in vehicle (or near by). Mower never to be left unattended. Be aware of the general public and animals. Assess the width of the path being cleared and any traffic alongside the path. Stop brushing if m" u="1"/>
        <s v="Ensure the flail deck is in the raised position to avoid contact with the road whilst driving." u="1"/>
        <s v="Operatives must only use the following approved chemical: Rosate 360 TF or Roundup Pro 450Onlytrained operatives are permitted to mix chemical_x000a_and spraychemical. Wear correct PPE - protective gloves/protective clothing/eye protection/face protection.Refer" u="1"/>
        <s v="Equipment should only be used bytrained operative. Equipment must be well maintained and stored appropriately at all times.Safe working practises, as per training received must be_x000a_followed at all times. Equipment supplied should be used for weed spraying " u="1"/>
        <s v="Ensure chemical (Rosate 360 TF) selected for use is appropriate for working area. Take measures to ensure non target vegetation is not affected. Do not emptychemical into drains." u="1"/>
        <s v="Keep in original container, in a dry,cool and safe place.Store in a locked, suitable store. Keep awayfrom anysource of ignition. Keep out of the reach of children and unauthorised_x000a_personnel.Keep awayfrom food, drink and animal feeding stuffs.Rosate 360 TF" u="1"/>
        <s v="WPC is liaising with the RAF Police, Bucks Council and a specialist traffic management company to ensure road closures are in place and that the roads are closed in good time to allow safe passage of the parade. There will be rolling closures where possib" u="1"/>
        <s v="The person alone in the office" u="1"/>
      </sharedItems>
    </cacheField>
    <cacheField name="Residual L'hood" numFmtId="0">
      <sharedItems containsString="0" containsBlank="1" containsNumber="1" minValue="0.5" maxValue="4" count="7">
        <n v="2"/>
        <n v="1"/>
        <n v="3"/>
        <m/>
        <n v="0.5" u="1"/>
        <n v="1.5" u="1"/>
        <n v="4" u="1"/>
      </sharedItems>
    </cacheField>
    <cacheField name="Residual SCORE" numFmtId="0">
      <sharedItems containsSemiMixedTypes="0" containsString="0" containsNumber="1" minValue="0" maxValue="36" count="31">
        <n v="6"/>
        <n v="5"/>
        <n v="4"/>
        <n v="10"/>
        <n v="8"/>
        <n v="3"/>
        <n v="9"/>
        <n v="0"/>
        <n v="15"/>
        <n v="2" u="1"/>
        <n v="5.25" u="1"/>
        <n v="7.5" u="1"/>
        <n v="2.5" u="1"/>
        <n v="4.5" u="1"/>
        <n v="2.25" u="1"/>
        <n v="3.5" u="1"/>
        <n v="6.75" u="1"/>
        <n v="1.75" u="1"/>
        <n v="1.5" u="1"/>
        <n v="7" u="1"/>
        <n v="18" u="1"/>
        <n v="27" u="1"/>
        <n v="24" u="1"/>
        <n v="12" u="1"/>
        <n v="32" u="1"/>
        <n v="36" u="1"/>
        <n v="28" u="1"/>
        <n v="30" u="1"/>
        <n v="21" u="1"/>
        <n v="16" u="1"/>
        <n v="14" u="1"/>
      </sharedItems>
    </cacheField>
    <cacheField name="Last Review" numFmtId="0">
      <sharedItems containsNonDate="0" containsDate="1" containsString="0" containsBlank="1" minDate="2024-08-14T00:00:00" maxDate="2024-10-08T00:00:00" count="5">
        <d v="2024-08-15T00:00:00"/>
        <m/>
        <d v="2024-08-14T00:00:00"/>
        <d v="2024-08-29T00:00:00"/>
        <d v="2024-10-07T00:00:00"/>
      </sharedItems>
    </cacheField>
    <cacheField name="Review Period2" numFmtId="0">
      <sharedItems containsBlank="1"/>
    </cacheField>
    <cacheField name="Who - Staff" numFmtId="0">
      <sharedItems containsBlank="1"/>
    </cacheField>
    <cacheField name="Who - visitors" numFmtId="0">
      <sharedItems containsBlank="1"/>
    </cacheField>
    <cacheField name="Who - Contractors" numFmtId="0">
      <sharedItems containsBlank="1"/>
    </cacheField>
    <cacheField name="Who Public" numFmtId="0">
      <sharedItems containsBlank="1"/>
    </cacheField>
    <cacheField name="Notes" numFmtId="0">
      <sharedItems containsNonDate="0"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8">
  <r>
    <x v="0"/>
    <x v="0"/>
    <x v="0"/>
    <x v="0"/>
    <x v="0"/>
    <x v="0"/>
    <x v="0"/>
    <x v="0"/>
    <x v="0"/>
    <x v="0"/>
    <s v="Annual"/>
    <s v="Y"/>
    <s v="Y"/>
    <s v="Y"/>
    <m/>
    <x v="0"/>
  </r>
  <r>
    <x v="0"/>
    <x v="1"/>
    <x v="1"/>
    <x v="1"/>
    <x v="1"/>
    <x v="1"/>
    <x v="1"/>
    <x v="1"/>
    <x v="1"/>
    <x v="0"/>
    <s v="Annual"/>
    <s v="Y"/>
    <s v="Y"/>
    <s v="Y"/>
    <m/>
    <x v="0"/>
  </r>
  <r>
    <x v="0"/>
    <x v="2"/>
    <x v="2"/>
    <x v="2"/>
    <x v="2"/>
    <x v="2"/>
    <x v="2"/>
    <x v="1"/>
    <x v="2"/>
    <x v="0"/>
    <s v="Annual"/>
    <s v="Y"/>
    <s v="Y"/>
    <s v="Y"/>
    <m/>
    <x v="0"/>
  </r>
  <r>
    <x v="0"/>
    <x v="3"/>
    <x v="3"/>
    <x v="0"/>
    <x v="0"/>
    <x v="0"/>
    <x v="3"/>
    <x v="0"/>
    <x v="0"/>
    <x v="0"/>
    <s v="Annual"/>
    <s v="Y"/>
    <s v="Y"/>
    <s v="Y"/>
    <m/>
    <x v="0"/>
  </r>
  <r>
    <x v="0"/>
    <x v="4"/>
    <x v="4"/>
    <x v="1"/>
    <x v="1"/>
    <x v="1"/>
    <x v="4"/>
    <x v="0"/>
    <x v="3"/>
    <x v="0"/>
    <s v="Annual"/>
    <s v="Y"/>
    <s v="Y"/>
    <s v="Y"/>
    <m/>
    <x v="0"/>
  </r>
  <r>
    <x v="0"/>
    <x v="5"/>
    <x v="5"/>
    <x v="2"/>
    <x v="0"/>
    <x v="3"/>
    <x v="5"/>
    <x v="0"/>
    <x v="4"/>
    <x v="0"/>
    <s v="Annual"/>
    <s v="Y"/>
    <s v="Y"/>
    <s v="Y"/>
    <m/>
    <x v="0"/>
  </r>
  <r>
    <x v="0"/>
    <x v="6"/>
    <x v="6"/>
    <x v="0"/>
    <x v="2"/>
    <x v="4"/>
    <x v="6"/>
    <x v="1"/>
    <x v="5"/>
    <x v="0"/>
    <s v="Annual"/>
    <s v="Y"/>
    <s v="Y"/>
    <s v="Y"/>
    <m/>
    <x v="0"/>
  </r>
  <r>
    <x v="0"/>
    <x v="7"/>
    <x v="7"/>
    <x v="0"/>
    <x v="1"/>
    <x v="5"/>
    <x v="7"/>
    <x v="1"/>
    <x v="5"/>
    <x v="0"/>
    <s v="Annual"/>
    <s v="Y"/>
    <s v="Y"/>
    <s v="Y"/>
    <m/>
    <x v="0"/>
  </r>
  <r>
    <x v="0"/>
    <x v="8"/>
    <x v="8"/>
    <x v="1"/>
    <x v="1"/>
    <x v="1"/>
    <x v="8"/>
    <x v="0"/>
    <x v="3"/>
    <x v="0"/>
    <s v="Annual"/>
    <s v="Y"/>
    <s v="Y"/>
    <s v="Y"/>
    <m/>
    <x v="0"/>
  </r>
  <r>
    <x v="0"/>
    <x v="9"/>
    <x v="9"/>
    <x v="2"/>
    <x v="0"/>
    <x v="3"/>
    <x v="9"/>
    <x v="0"/>
    <x v="4"/>
    <x v="0"/>
    <s v="Annual"/>
    <s v="Y"/>
    <s v="Y"/>
    <s v="Y"/>
    <m/>
    <x v="0"/>
  </r>
  <r>
    <x v="0"/>
    <x v="10"/>
    <x v="10"/>
    <x v="0"/>
    <x v="3"/>
    <x v="6"/>
    <x v="10"/>
    <x v="1"/>
    <x v="5"/>
    <x v="0"/>
    <s v="Annual"/>
    <s v="Y"/>
    <s v="Y"/>
    <s v="Y"/>
    <m/>
    <x v="0"/>
  </r>
  <r>
    <x v="0"/>
    <x v="11"/>
    <x v="11"/>
    <x v="1"/>
    <x v="1"/>
    <x v="1"/>
    <x v="11"/>
    <x v="0"/>
    <x v="3"/>
    <x v="0"/>
    <s v="Annual"/>
    <s v="Y"/>
    <s v="Y"/>
    <s v="Y"/>
    <m/>
    <x v="0"/>
  </r>
  <r>
    <x v="0"/>
    <x v="12"/>
    <x v="12"/>
    <x v="2"/>
    <x v="1"/>
    <x v="0"/>
    <x v="12"/>
    <x v="1"/>
    <x v="2"/>
    <x v="0"/>
    <s v="Annual"/>
    <s v="Y"/>
    <s v="Y"/>
    <s v="Y"/>
    <m/>
    <x v="0"/>
  </r>
  <r>
    <x v="0"/>
    <x v="13"/>
    <x v="13"/>
    <x v="2"/>
    <x v="0"/>
    <x v="3"/>
    <x v="13"/>
    <x v="0"/>
    <x v="4"/>
    <x v="0"/>
    <s v="Annual"/>
    <s v="Y"/>
    <s v="Y"/>
    <s v="Y"/>
    <m/>
    <x v="0"/>
  </r>
  <r>
    <x v="0"/>
    <x v="14"/>
    <x v="14"/>
    <x v="1"/>
    <x v="1"/>
    <x v="1"/>
    <x v="14"/>
    <x v="0"/>
    <x v="3"/>
    <x v="0"/>
    <s v="Annual"/>
    <s v="Y"/>
    <s v="Y"/>
    <s v="Y"/>
    <m/>
    <x v="0"/>
  </r>
  <r>
    <x v="1"/>
    <x v="15"/>
    <x v="15"/>
    <x v="2"/>
    <x v="1"/>
    <x v="0"/>
    <x v="15"/>
    <x v="0"/>
    <x v="4"/>
    <x v="1"/>
    <s v="Annual"/>
    <s v="Y"/>
    <m/>
    <m/>
    <s v="Y"/>
    <x v="0"/>
  </r>
  <r>
    <x v="1"/>
    <x v="16"/>
    <x v="16"/>
    <x v="2"/>
    <x v="2"/>
    <x v="2"/>
    <x v="16"/>
    <x v="1"/>
    <x v="2"/>
    <x v="1"/>
    <s v="Annual"/>
    <s v="Y"/>
    <m/>
    <m/>
    <s v="Y"/>
    <x v="0"/>
  </r>
  <r>
    <x v="1"/>
    <x v="7"/>
    <x v="17"/>
    <x v="2"/>
    <x v="0"/>
    <x v="3"/>
    <x v="17"/>
    <x v="0"/>
    <x v="4"/>
    <x v="1"/>
    <s v="Annual"/>
    <s v="Y"/>
    <m/>
    <m/>
    <s v="Y"/>
    <x v="0"/>
  </r>
  <r>
    <x v="1"/>
    <x v="17"/>
    <x v="18"/>
    <x v="0"/>
    <x v="1"/>
    <x v="5"/>
    <x v="18"/>
    <x v="1"/>
    <x v="5"/>
    <x v="1"/>
    <s v="Annual"/>
    <s v="Y"/>
    <m/>
    <m/>
    <s v="Y"/>
    <x v="0"/>
  </r>
  <r>
    <x v="1"/>
    <x v="18"/>
    <x v="19"/>
    <x v="1"/>
    <x v="2"/>
    <x v="7"/>
    <x v="19"/>
    <x v="1"/>
    <x v="1"/>
    <x v="1"/>
    <s v="Annual"/>
    <s v="Y"/>
    <m/>
    <m/>
    <s v="Y"/>
    <x v="0"/>
  </r>
  <r>
    <x v="1"/>
    <x v="19"/>
    <x v="20"/>
    <x v="1"/>
    <x v="2"/>
    <x v="7"/>
    <x v="20"/>
    <x v="1"/>
    <x v="1"/>
    <x v="1"/>
    <s v="Annual"/>
    <s v="Y"/>
    <m/>
    <m/>
    <s v="Y"/>
    <x v="0"/>
  </r>
  <r>
    <x v="1"/>
    <x v="20"/>
    <x v="21"/>
    <x v="1"/>
    <x v="1"/>
    <x v="1"/>
    <x v="21"/>
    <x v="0"/>
    <x v="3"/>
    <x v="1"/>
    <s v="Annual"/>
    <s v="Y"/>
    <m/>
    <m/>
    <s v="Y"/>
    <x v="0"/>
  </r>
  <r>
    <x v="1"/>
    <x v="21"/>
    <x v="22"/>
    <x v="1"/>
    <x v="1"/>
    <x v="1"/>
    <x v="22"/>
    <x v="0"/>
    <x v="3"/>
    <x v="1"/>
    <s v="Annual"/>
    <s v="Y"/>
    <m/>
    <m/>
    <s v="Y"/>
    <x v="0"/>
  </r>
  <r>
    <x v="1"/>
    <x v="22"/>
    <x v="23"/>
    <x v="2"/>
    <x v="0"/>
    <x v="3"/>
    <x v="23"/>
    <x v="0"/>
    <x v="4"/>
    <x v="1"/>
    <s v="Annual"/>
    <s v="Y"/>
    <m/>
    <m/>
    <s v="Y"/>
    <x v="0"/>
  </r>
  <r>
    <x v="1"/>
    <x v="3"/>
    <x v="24"/>
    <x v="2"/>
    <x v="1"/>
    <x v="0"/>
    <x v="24"/>
    <x v="0"/>
    <x v="4"/>
    <x v="1"/>
    <s v="Annual"/>
    <s v="Y"/>
    <m/>
    <m/>
    <s v="Y"/>
    <x v="0"/>
  </r>
  <r>
    <x v="1"/>
    <x v="23"/>
    <x v="25"/>
    <x v="1"/>
    <x v="1"/>
    <x v="1"/>
    <x v="25"/>
    <x v="0"/>
    <x v="3"/>
    <x v="1"/>
    <s v="Annual"/>
    <s v="Y"/>
    <m/>
    <m/>
    <s v="Y"/>
    <x v="0"/>
  </r>
  <r>
    <x v="1"/>
    <x v="24"/>
    <x v="26"/>
    <x v="2"/>
    <x v="1"/>
    <x v="0"/>
    <x v="26"/>
    <x v="0"/>
    <x v="4"/>
    <x v="1"/>
    <s v="Annual"/>
    <s v="Y"/>
    <m/>
    <m/>
    <s v="Y"/>
    <x v="0"/>
  </r>
  <r>
    <x v="2"/>
    <x v="25"/>
    <x v="27"/>
    <x v="2"/>
    <x v="0"/>
    <x v="3"/>
    <x v="27"/>
    <x v="0"/>
    <x v="4"/>
    <x v="1"/>
    <s v="Annual"/>
    <s v="Y"/>
    <m/>
    <m/>
    <s v="Y"/>
    <x v="0"/>
  </r>
  <r>
    <x v="2"/>
    <x v="26"/>
    <x v="28"/>
    <x v="0"/>
    <x v="1"/>
    <x v="5"/>
    <x v="28"/>
    <x v="0"/>
    <x v="0"/>
    <x v="1"/>
    <s v="Annual"/>
    <s v="Y"/>
    <m/>
    <m/>
    <s v="Y"/>
    <x v="0"/>
  </r>
  <r>
    <x v="2"/>
    <x v="27"/>
    <x v="29"/>
    <x v="0"/>
    <x v="1"/>
    <x v="5"/>
    <x v="29"/>
    <x v="0"/>
    <x v="0"/>
    <x v="1"/>
    <s v="Annual"/>
    <s v="Y"/>
    <m/>
    <m/>
    <s v="Y"/>
    <x v="0"/>
  </r>
  <r>
    <x v="2"/>
    <x v="28"/>
    <x v="30"/>
    <x v="0"/>
    <x v="1"/>
    <x v="5"/>
    <x v="30"/>
    <x v="1"/>
    <x v="5"/>
    <x v="1"/>
    <s v="Annual"/>
    <s v="Y"/>
    <m/>
    <m/>
    <s v="Y"/>
    <x v="0"/>
  </r>
  <r>
    <x v="2"/>
    <x v="29"/>
    <x v="31"/>
    <x v="2"/>
    <x v="1"/>
    <x v="0"/>
    <x v="31"/>
    <x v="1"/>
    <x v="2"/>
    <x v="1"/>
    <s v="Annual"/>
    <s v="Y"/>
    <m/>
    <m/>
    <s v="Y"/>
    <x v="0"/>
  </r>
  <r>
    <x v="3"/>
    <x v="30"/>
    <x v="32"/>
    <x v="1"/>
    <x v="1"/>
    <x v="1"/>
    <x v="32"/>
    <x v="0"/>
    <x v="3"/>
    <x v="1"/>
    <s v="prior to every event"/>
    <s v="Y"/>
    <s v="Y"/>
    <s v="Y"/>
    <s v="Y"/>
    <x v="0"/>
  </r>
  <r>
    <x v="3"/>
    <x v="31"/>
    <x v="33"/>
    <x v="2"/>
    <x v="2"/>
    <x v="2"/>
    <x v="33"/>
    <x v="1"/>
    <x v="2"/>
    <x v="1"/>
    <s v="prior to every event"/>
    <s v="Y"/>
    <s v="Y"/>
    <s v="Y"/>
    <s v="Y"/>
    <x v="0"/>
  </r>
  <r>
    <x v="3"/>
    <x v="32"/>
    <x v="34"/>
    <x v="1"/>
    <x v="2"/>
    <x v="7"/>
    <x v="34"/>
    <x v="1"/>
    <x v="1"/>
    <x v="1"/>
    <s v="prior to every event"/>
    <s v="Y"/>
    <s v="Y"/>
    <s v="Y"/>
    <s v="Y"/>
    <x v="0"/>
  </r>
  <r>
    <x v="3"/>
    <x v="33"/>
    <x v="35"/>
    <x v="2"/>
    <x v="2"/>
    <x v="2"/>
    <x v="35"/>
    <x v="1"/>
    <x v="2"/>
    <x v="1"/>
    <s v="prior to every event"/>
    <s v="Y"/>
    <s v="Y"/>
    <s v="Y"/>
    <s v="Y"/>
    <x v="0"/>
  </r>
  <r>
    <x v="3"/>
    <x v="34"/>
    <x v="36"/>
    <x v="2"/>
    <x v="1"/>
    <x v="0"/>
    <x v="36"/>
    <x v="0"/>
    <x v="4"/>
    <x v="1"/>
    <s v="prior to every event"/>
    <s v="Y"/>
    <s v="Y"/>
    <s v="Y"/>
    <s v="Y"/>
    <x v="0"/>
  </r>
  <r>
    <x v="3"/>
    <x v="35"/>
    <x v="37"/>
    <x v="1"/>
    <x v="1"/>
    <x v="1"/>
    <x v="37"/>
    <x v="0"/>
    <x v="3"/>
    <x v="1"/>
    <s v="prior to every event"/>
    <s v="Y"/>
    <s v="Y"/>
    <s v="Y"/>
    <s v="Y"/>
    <x v="0"/>
  </r>
  <r>
    <x v="3"/>
    <x v="36"/>
    <x v="38"/>
    <x v="1"/>
    <x v="1"/>
    <x v="1"/>
    <x v="38"/>
    <x v="0"/>
    <x v="3"/>
    <x v="1"/>
    <s v="prior to every event"/>
    <s v="Y"/>
    <s v="Y"/>
    <s v="Y"/>
    <s v="Y"/>
    <x v="0"/>
  </r>
  <r>
    <x v="3"/>
    <x v="37"/>
    <x v="39"/>
    <x v="1"/>
    <x v="2"/>
    <x v="7"/>
    <x v="39"/>
    <x v="1"/>
    <x v="1"/>
    <x v="1"/>
    <s v="prior to every event"/>
    <s v="Y"/>
    <s v="Y"/>
    <s v="Y"/>
    <s v="Y"/>
    <x v="0"/>
  </r>
  <r>
    <x v="3"/>
    <x v="38"/>
    <x v="40"/>
    <x v="1"/>
    <x v="1"/>
    <x v="1"/>
    <x v="40"/>
    <x v="1"/>
    <x v="1"/>
    <x v="1"/>
    <s v="prior to every event"/>
    <s v="Y"/>
    <s v="Y"/>
    <s v="Y"/>
    <s v="Y"/>
    <x v="0"/>
  </r>
  <r>
    <x v="3"/>
    <x v="39"/>
    <x v="41"/>
    <x v="2"/>
    <x v="2"/>
    <x v="2"/>
    <x v="41"/>
    <x v="1"/>
    <x v="2"/>
    <x v="1"/>
    <s v="prior to every event"/>
    <s v="Y"/>
    <s v="Y"/>
    <s v="Y"/>
    <s v="Y"/>
    <x v="0"/>
  </r>
  <r>
    <x v="3"/>
    <x v="40"/>
    <x v="42"/>
    <x v="2"/>
    <x v="2"/>
    <x v="2"/>
    <x v="42"/>
    <x v="1"/>
    <x v="2"/>
    <x v="1"/>
    <s v="prior to every event"/>
    <s v="Y"/>
    <s v="Y"/>
    <s v="Y"/>
    <s v="Y"/>
    <x v="0"/>
  </r>
  <r>
    <x v="3"/>
    <x v="41"/>
    <x v="43"/>
    <x v="2"/>
    <x v="2"/>
    <x v="2"/>
    <x v="43"/>
    <x v="1"/>
    <x v="2"/>
    <x v="1"/>
    <s v="prior to every event"/>
    <s v="Y"/>
    <s v="Y"/>
    <s v="Y"/>
    <s v="Y"/>
    <x v="0"/>
  </r>
  <r>
    <x v="3"/>
    <x v="42"/>
    <x v="44"/>
    <x v="2"/>
    <x v="2"/>
    <x v="2"/>
    <x v="44"/>
    <x v="1"/>
    <x v="2"/>
    <x v="1"/>
    <s v="prior to every event"/>
    <s v="Y"/>
    <s v="Y"/>
    <s v="Y"/>
    <s v="Y"/>
    <x v="0"/>
  </r>
  <r>
    <x v="3"/>
    <x v="43"/>
    <x v="45"/>
    <x v="2"/>
    <x v="2"/>
    <x v="2"/>
    <x v="45"/>
    <x v="1"/>
    <x v="2"/>
    <x v="1"/>
    <s v="prior to every event"/>
    <s v="Y"/>
    <s v="Y"/>
    <s v="Y"/>
    <s v="Y"/>
    <x v="0"/>
  </r>
  <r>
    <x v="4"/>
    <x v="44"/>
    <x v="46"/>
    <x v="2"/>
    <x v="2"/>
    <x v="2"/>
    <x v="46"/>
    <x v="1"/>
    <x v="2"/>
    <x v="1"/>
    <s v="after each working party"/>
    <s v="Y"/>
    <s v="Y"/>
    <m/>
    <s v="Y"/>
    <x v="0"/>
  </r>
  <r>
    <x v="4"/>
    <x v="45"/>
    <x v="47"/>
    <x v="2"/>
    <x v="2"/>
    <x v="2"/>
    <x v="47"/>
    <x v="1"/>
    <x v="2"/>
    <x v="1"/>
    <s v="after each working party"/>
    <s v="Y"/>
    <s v="Y"/>
    <m/>
    <s v="Y"/>
    <x v="0"/>
  </r>
  <r>
    <x v="4"/>
    <x v="46"/>
    <x v="48"/>
    <x v="2"/>
    <x v="2"/>
    <x v="2"/>
    <x v="48"/>
    <x v="1"/>
    <x v="2"/>
    <x v="1"/>
    <s v="after each working party"/>
    <s v="Y"/>
    <s v="Y"/>
    <m/>
    <s v="Y"/>
    <x v="0"/>
  </r>
  <r>
    <x v="4"/>
    <x v="47"/>
    <x v="49"/>
    <x v="0"/>
    <x v="2"/>
    <x v="4"/>
    <x v="49"/>
    <x v="1"/>
    <x v="5"/>
    <x v="1"/>
    <s v="after each working party"/>
    <s v="Y"/>
    <s v="Y"/>
    <m/>
    <s v="Y"/>
    <x v="0"/>
  </r>
  <r>
    <x v="4"/>
    <x v="48"/>
    <x v="50"/>
    <x v="0"/>
    <x v="1"/>
    <x v="5"/>
    <x v="50"/>
    <x v="1"/>
    <x v="5"/>
    <x v="1"/>
    <s v="after each working party"/>
    <s v="Y"/>
    <s v="Y"/>
    <m/>
    <s v="Y"/>
    <x v="0"/>
  </r>
  <r>
    <x v="4"/>
    <x v="49"/>
    <x v="51"/>
    <x v="2"/>
    <x v="2"/>
    <x v="2"/>
    <x v="51"/>
    <x v="1"/>
    <x v="2"/>
    <x v="1"/>
    <s v="after each working party"/>
    <s v="Y"/>
    <s v="Y"/>
    <m/>
    <s v="Y"/>
    <x v="0"/>
  </r>
  <r>
    <x v="4"/>
    <x v="50"/>
    <x v="52"/>
    <x v="2"/>
    <x v="1"/>
    <x v="0"/>
    <x v="52"/>
    <x v="0"/>
    <x v="4"/>
    <x v="1"/>
    <s v="after each working party"/>
    <s v="Y"/>
    <s v="Y"/>
    <m/>
    <s v="Y"/>
    <x v="0"/>
  </r>
  <r>
    <x v="4"/>
    <x v="51"/>
    <x v="53"/>
    <x v="2"/>
    <x v="2"/>
    <x v="2"/>
    <x v="53"/>
    <x v="1"/>
    <x v="2"/>
    <x v="1"/>
    <s v="after each working party"/>
    <s v="Y"/>
    <s v="Y"/>
    <m/>
    <s v="Y"/>
    <x v="0"/>
  </r>
  <r>
    <x v="5"/>
    <x v="52"/>
    <x v="54"/>
    <x v="1"/>
    <x v="0"/>
    <x v="8"/>
    <x v="54"/>
    <x v="0"/>
    <x v="3"/>
    <x v="1"/>
    <s v="prior to every event"/>
    <s v="Y"/>
    <s v="Y"/>
    <s v="Y"/>
    <s v="Y"/>
    <x v="0"/>
  </r>
  <r>
    <x v="5"/>
    <x v="33"/>
    <x v="55"/>
    <x v="2"/>
    <x v="1"/>
    <x v="0"/>
    <x v="55"/>
    <x v="1"/>
    <x v="2"/>
    <x v="1"/>
    <s v="prior to every event"/>
    <s v="Y"/>
    <s v="Y"/>
    <s v="Y"/>
    <s v="Y"/>
    <x v="0"/>
  </r>
  <r>
    <x v="5"/>
    <x v="35"/>
    <x v="56"/>
    <x v="2"/>
    <x v="1"/>
    <x v="0"/>
    <x v="56"/>
    <x v="0"/>
    <x v="4"/>
    <x v="1"/>
    <s v="prior to every event"/>
    <s v="Y"/>
    <s v="Y"/>
    <s v="Y"/>
    <s v="Y"/>
    <x v="0"/>
  </r>
  <r>
    <x v="5"/>
    <x v="36"/>
    <x v="57"/>
    <x v="1"/>
    <x v="0"/>
    <x v="8"/>
    <x v="57"/>
    <x v="0"/>
    <x v="3"/>
    <x v="1"/>
    <s v="prior to every event"/>
    <s v="Y"/>
    <s v="Y"/>
    <s v="Y"/>
    <s v="Y"/>
    <x v="0"/>
  </r>
  <r>
    <x v="5"/>
    <x v="37"/>
    <x v="39"/>
    <x v="1"/>
    <x v="2"/>
    <x v="7"/>
    <x v="58"/>
    <x v="1"/>
    <x v="1"/>
    <x v="1"/>
    <s v="prior to every event"/>
    <s v="Y"/>
    <s v="Y"/>
    <s v="Y"/>
    <s v="Y"/>
    <x v="0"/>
  </r>
  <r>
    <x v="5"/>
    <x v="38"/>
    <x v="58"/>
    <x v="2"/>
    <x v="1"/>
    <x v="0"/>
    <x v="59"/>
    <x v="0"/>
    <x v="4"/>
    <x v="1"/>
    <s v="prior to every event"/>
    <s v="Y"/>
    <s v="Y"/>
    <s v="Y"/>
    <s v="Y"/>
    <x v="0"/>
  </r>
  <r>
    <x v="5"/>
    <x v="39"/>
    <x v="59"/>
    <x v="2"/>
    <x v="1"/>
    <x v="0"/>
    <x v="60"/>
    <x v="0"/>
    <x v="4"/>
    <x v="1"/>
    <s v="prior to every event"/>
    <s v="Y"/>
    <s v="Y"/>
    <s v="Y"/>
    <s v="Y"/>
    <x v="0"/>
  </r>
  <r>
    <x v="5"/>
    <x v="53"/>
    <x v="60"/>
    <x v="2"/>
    <x v="2"/>
    <x v="2"/>
    <x v="61"/>
    <x v="1"/>
    <x v="2"/>
    <x v="1"/>
    <s v="prior to every event"/>
    <s v="Y"/>
    <s v="Y"/>
    <s v="Y"/>
    <s v="Y"/>
    <x v="0"/>
  </r>
  <r>
    <x v="5"/>
    <x v="54"/>
    <x v="61"/>
    <x v="2"/>
    <x v="2"/>
    <x v="2"/>
    <x v="62"/>
    <x v="1"/>
    <x v="2"/>
    <x v="1"/>
    <s v="prior to every event"/>
    <s v="Y"/>
    <s v="Y"/>
    <s v="Y"/>
    <s v="Y"/>
    <x v="0"/>
  </r>
  <r>
    <x v="5"/>
    <x v="55"/>
    <x v="62"/>
    <x v="0"/>
    <x v="0"/>
    <x v="0"/>
    <x v="63"/>
    <x v="2"/>
    <x v="6"/>
    <x v="1"/>
    <s v="prior to every event"/>
    <s v="Y"/>
    <s v="Y"/>
    <s v="Y"/>
    <s v="Y"/>
    <x v="0"/>
  </r>
  <r>
    <x v="5"/>
    <x v="56"/>
    <x v="63"/>
    <x v="0"/>
    <x v="1"/>
    <x v="5"/>
    <x v="64"/>
    <x v="1"/>
    <x v="5"/>
    <x v="1"/>
    <s v="prior to every event"/>
    <s v="Y"/>
    <s v="Y"/>
    <s v="Y"/>
    <s v="Y"/>
    <x v="0"/>
  </r>
  <r>
    <x v="5"/>
    <x v="3"/>
    <x v="64"/>
    <x v="2"/>
    <x v="0"/>
    <x v="3"/>
    <x v="65"/>
    <x v="0"/>
    <x v="4"/>
    <x v="1"/>
    <s v="prior to every event"/>
    <s v="Y"/>
    <s v="Y"/>
    <s v="Y"/>
    <s v="Y"/>
    <x v="0"/>
  </r>
  <r>
    <x v="5"/>
    <x v="7"/>
    <x v="65"/>
    <x v="0"/>
    <x v="2"/>
    <x v="4"/>
    <x v="66"/>
    <x v="1"/>
    <x v="5"/>
    <x v="1"/>
    <s v="prior to every event"/>
    <s v="Y"/>
    <s v="Y"/>
    <s v="Y"/>
    <s v="Y"/>
    <x v="0"/>
  </r>
  <r>
    <x v="5"/>
    <x v="57"/>
    <x v="66"/>
    <x v="2"/>
    <x v="2"/>
    <x v="2"/>
    <x v="67"/>
    <x v="1"/>
    <x v="2"/>
    <x v="1"/>
    <s v="prior to every event"/>
    <s v="Y"/>
    <s v="Y"/>
    <s v="Y"/>
    <s v="Y"/>
    <x v="0"/>
  </r>
  <r>
    <x v="5"/>
    <x v="58"/>
    <x v="67"/>
    <x v="2"/>
    <x v="1"/>
    <x v="0"/>
    <x v="68"/>
    <x v="0"/>
    <x v="4"/>
    <x v="1"/>
    <s v="prior to every event"/>
    <s v="Y"/>
    <s v="Y"/>
    <s v="Y"/>
    <s v="Y"/>
    <x v="0"/>
  </r>
  <r>
    <x v="5"/>
    <x v="59"/>
    <x v="68"/>
    <x v="0"/>
    <x v="1"/>
    <x v="5"/>
    <x v="69"/>
    <x v="0"/>
    <x v="0"/>
    <x v="1"/>
    <s v="prior to every event"/>
    <s v="Y"/>
    <s v="Y"/>
    <s v="Y"/>
    <s v="Y"/>
    <x v="0"/>
  </r>
  <r>
    <x v="6"/>
    <x v="33"/>
    <x v="55"/>
    <x v="2"/>
    <x v="2"/>
    <x v="2"/>
    <x v="55"/>
    <x v="1"/>
    <x v="2"/>
    <x v="1"/>
    <s v="prior to every event"/>
    <s v="Y"/>
    <s v="Y"/>
    <s v="Y"/>
    <s v="Y"/>
    <x v="0"/>
  </r>
  <r>
    <x v="6"/>
    <x v="35"/>
    <x v="56"/>
    <x v="0"/>
    <x v="1"/>
    <x v="5"/>
    <x v="70"/>
    <x v="0"/>
    <x v="0"/>
    <x v="1"/>
    <s v="prior to every event"/>
    <s v="Y"/>
    <s v="Y"/>
    <s v="Y"/>
    <s v="Y"/>
    <x v="0"/>
  </r>
  <r>
    <x v="6"/>
    <x v="36"/>
    <x v="57"/>
    <x v="1"/>
    <x v="1"/>
    <x v="1"/>
    <x v="57"/>
    <x v="0"/>
    <x v="3"/>
    <x v="1"/>
    <s v="prior to every event"/>
    <s v="Y"/>
    <s v="Y"/>
    <s v="Y"/>
    <s v="Y"/>
    <x v="0"/>
  </r>
  <r>
    <x v="6"/>
    <x v="37"/>
    <x v="39"/>
    <x v="1"/>
    <x v="2"/>
    <x v="7"/>
    <x v="58"/>
    <x v="1"/>
    <x v="1"/>
    <x v="1"/>
    <s v="prior to every event"/>
    <s v="Y"/>
    <s v="Y"/>
    <s v="Y"/>
    <s v="Y"/>
    <x v="0"/>
  </r>
  <r>
    <x v="6"/>
    <x v="38"/>
    <x v="58"/>
    <x v="2"/>
    <x v="1"/>
    <x v="0"/>
    <x v="59"/>
    <x v="0"/>
    <x v="4"/>
    <x v="1"/>
    <s v="prior to every event"/>
    <s v="Y"/>
    <s v="Y"/>
    <s v="Y"/>
    <s v="Y"/>
    <x v="0"/>
  </r>
  <r>
    <x v="6"/>
    <x v="39"/>
    <x v="69"/>
    <x v="2"/>
    <x v="1"/>
    <x v="0"/>
    <x v="71"/>
    <x v="0"/>
    <x v="4"/>
    <x v="1"/>
    <s v="prior to every event"/>
    <s v="Y"/>
    <s v="Y"/>
    <s v="Y"/>
    <s v="Y"/>
    <x v="0"/>
  </r>
  <r>
    <x v="6"/>
    <x v="53"/>
    <x v="60"/>
    <x v="2"/>
    <x v="2"/>
    <x v="2"/>
    <x v="61"/>
    <x v="1"/>
    <x v="2"/>
    <x v="1"/>
    <s v="prior to every event"/>
    <s v="Y"/>
    <s v="Y"/>
    <s v="Y"/>
    <s v="Y"/>
    <x v="0"/>
  </r>
  <r>
    <x v="6"/>
    <x v="54"/>
    <x v="61"/>
    <x v="2"/>
    <x v="2"/>
    <x v="2"/>
    <x v="62"/>
    <x v="1"/>
    <x v="2"/>
    <x v="1"/>
    <s v="prior to every event"/>
    <s v="Y"/>
    <s v="Y"/>
    <s v="Y"/>
    <s v="Y"/>
    <x v="0"/>
  </r>
  <r>
    <x v="6"/>
    <x v="56"/>
    <x v="63"/>
    <x v="0"/>
    <x v="1"/>
    <x v="5"/>
    <x v="64"/>
    <x v="1"/>
    <x v="5"/>
    <x v="1"/>
    <s v="prior to every event"/>
    <s v="Y"/>
    <s v="Y"/>
    <s v="Y"/>
    <s v="Y"/>
    <x v="0"/>
  </r>
  <r>
    <x v="6"/>
    <x v="3"/>
    <x v="64"/>
    <x v="2"/>
    <x v="0"/>
    <x v="3"/>
    <x v="65"/>
    <x v="0"/>
    <x v="4"/>
    <x v="1"/>
    <s v="prior to every event"/>
    <s v="Y"/>
    <s v="Y"/>
    <s v="Y"/>
    <s v="Y"/>
    <x v="0"/>
  </r>
  <r>
    <x v="6"/>
    <x v="7"/>
    <x v="65"/>
    <x v="0"/>
    <x v="2"/>
    <x v="4"/>
    <x v="66"/>
    <x v="1"/>
    <x v="5"/>
    <x v="1"/>
    <s v="prior to every event"/>
    <s v="Y"/>
    <s v="Y"/>
    <s v="Y"/>
    <s v="Y"/>
    <x v="0"/>
  </r>
  <r>
    <x v="6"/>
    <x v="57"/>
    <x v="66"/>
    <x v="2"/>
    <x v="2"/>
    <x v="2"/>
    <x v="67"/>
    <x v="1"/>
    <x v="2"/>
    <x v="1"/>
    <s v="prior to every event"/>
    <s v="Y"/>
    <s v="Y"/>
    <s v="Y"/>
    <s v="Y"/>
    <x v="0"/>
  </r>
  <r>
    <x v="6"/>
    <x v="58"/>
    <x v="67"/>
    <x v="2"/>
    <x v="1"/>
    <x v="0"/>
    <x v="68"/>
    <x v="0"/>
    <x v="4"/>
    <x v="1"/>
    <s v="prior to every event"/>
    <s v="Y"/>
    <s v="Y"/>
    <s v="Y"/>
    <s v="Y"/>
    <x v="0"/>
  </r>
  <r>
    <x v="6"/>
    <x v="59"/>
    <x v="68"/>
    <x v="0"/>
    <x v="1"/>
    <x v="5"/>
    <x v="69"/>
    <x v="0"/>
    <x v="0"/>
    <x v="1"/>
    <s v="prior to every event"/>
    <s v="Y"/>
    <s v="Y"/>
    <s v="Y"/>
    <s v="Y"/>
    <x v="0"/>
  </r>
  <r>
    <x v="7"/>
    <x v="60"/>
    <x v="70"/>
    <x v="2"/>
    <x v="1"/>
    <x v="0"/>
    <x v="72"/>
    <x v="1"/>
    <x v="2"/>
    <x v="2"/>
    <s v="on incident or every 2 years along with policy"/>
    <s v="Y"/>
    <m/>
    <m/>
    <m/>
    <x v="0"/>
  </r>
  <r>
    <x v="7"/>
    <x v="61"/>
    <x v="71"/>
    <x v="1"/>
    <x v="1"/>
    <x v="1"/>
    <x v="73"/>
    <x v="0"/>
    <x v="3"/>
    <x v="2"/>
    <s v="on incident or every 2 years along with policy"/>
    <s v="Y"/>
    <m/>
    <m/>
    <m/>
    <x v="0"/>
  </r>
  <r>
    <x v="7"/>
    <x v="62"/>
    <x v="72"/>
    <x v="1"/>
    <x v="1"/>
    <x v="1"/>
    <x v="74"/>
    <x v="0"/>
    <x v="3"/>
    <x v="2"/>
    <s v="on incident or every 2 years along with policy"/>
    <s v="Y"/>
    <m/>
    <m/>
    <m/>
    <x v="0"/>
  </r>
  <r>
    <x v="7"/>
    <x v="63"/>
    <x v="73"/>
    <x v="1"/>
    <x v="1"/>
    <x v="1"/>
    <x v="75"/>
    <x v="0"/>
    <x v="3"/>
    <x v="2"/>
    <s v="on incident or every 2 years along with policy"/>
    <s v="Y"/>
    <m/>
    <m/>
    <m/>
    <x v="0"/>
  </r>
  <r>
    <x v="7"/>
    <x v="64"/>
    <x v="74"/>
    <x v="2"/>
    <x v="1"/>
    <x v="0"/>
    <x v="76"/>
    <x v="1"/>
    <x v="2"/>
    <x v="2"/>
    <s v="on incident or every 2 years along with policy"/>
    <s v="Y"/>
    <m/>
    <m/>
    <m/>
    <x v="0"/>
  </r>
  <r>
    <x v="7"/>
    <x v="65"/>
    <x v="75"/>
    <x v="2"/>
    <x v="2"/>
    <x v="2"/>
    <x v="77"/>
    <x v="1"/>
    <x v="2"/>
    <x v="2"/>
    <s v="on incident or every 2 years along with policy"/>
    <s v="Y"/>
    <m/>
    <m/>
    <m/>
    <x v="0"/>
  </r>
  <r>
    <x v="7"/>
    <x v="66"/>
    <x v="76"/>
    <x v="2"/>
    <x v="1"/>
    <x v="0"/>
    <x v="78"/>
    <x v="1"/>
    <x v="2"/>
    <x v="2"/>
    <s v="on incident or every 2 years along with policy"/>
    <s v="Y"/>
    <m/>
    <m/>
    <m/>
    <x v="0"/>
  </r>
  <r>
    <x v="7"/>
    <x v="67"/>
    <x v="77"/>
    <x v="1"/>
    <x v="2"/>
    <x v="7"/>
    <x v="79"/>
    <x v="1"/>
    <x v="1"/>
    <x v="2"/>
    <s v="on incident or every 2 years along with policy"/>
    <s v="Y"/>
    <m/>
    <m/>
    <m/>
    <x v="0"/>
  </r>
  <r>
    <x v="7"/>
    <x v="68"/>
    <x v="78"/>
    <x v="1"/>
    <x v="2"/>
    <x v="7"/>
    <x v="80"/>
    <x v="1"/>
    <x v="1"/>
    <x v="2"/>
    <s v="on incident or every 2 years along with policy"/>
    <s v="Y"/>
    <m/>
    <m/>
    <m/>
    <x v="0"/>
  </r>
  <r>
    <x v="8"/>
    <x v="24"/>
    <x v="79"/>
    <x v="3"/>
    <x v="4"/>
    <x v="9"/>
    <x v="81"/>
    <x v="3"/>
    <x v="7"/>
    <x v="1"/>
    <m/>
    <m/>
    <m/>
    <m/>
    <m/>
    <x v="0"/>
  </r>
  <r>
    <x v="8"/>
    <x v="0"/>
    <x v="79"/>
    <x v="3"/>
    <x v="4"/>
    <x v="9"/>
    <x v="81"/>
    <x v="3"/>
    <x v="7"/>
    <x v="1"/>
    <m/>
    <m/>
    <m/>
    <m/>
    <m/>
    <x v="0"/>
  </r>
  <r>
    <x v="8"/>
    <x v="13"/>
    <x v="79"/>
    <x v="3"/>
    <x v="4"/>
    <x v="9"/>
    <x v="81"/>
    <x v="3"/>
    <x v="7"/>
    <x v="1"/>
    <m/>
    <m/>
    <m/>
    <m/>
    <m/>
    <x v="0"/>
  </r>
  <r>
    <x v="8"/>
    <x v="69"/>
    <x v="79"/>
    <x v="3"/>
    <x v="4"/>
    <x v="9"/>
    <x v="81"/>
    <x v="3"/>
    <x v="7"/>
    <x v="1"/>
    <m/>
    <m/>
    <m/>
    <m/>
    <m/>
    <x v="0"/>
  </r>
  <r>
    <x v="8"/>
    <x v="70"/>
    <x v="79"/>
    <x v="3"/>
    <x v="4"/>
    <x v="9"/>
    <x v="81"/>
    <x v="3"/>
    <x v="7"/>
    <x v="1"/>
    <m/>
    <m/>
    <m/>
    <m/>
    <m/>
    <x v="0"/>
  </r>
  <r>
    <x v="8"/>
    <x v="7"/>
    <x v="79"/>
    <x v="3"/>
    <x v="4"/>
    <x v="9"/>
    <x v="81"/>
    <x v="3"/>
    <x v="7"/>
    <x v="1"/>
    <m/>
    <m/>
    <m/>
    <m/>
    <m/>
    <x v="0"/>
  </r>
  <r>
    <x v="8"/>
    <x v="71"/>
    <x v="79"/>
    <x v="3"/>
    <x v="4"/>
    <x v="9"/>
    <x v="81"/>
    <x v="3"/>
    <x v="7"/>
    <x v="1"/>
    <m/>
    <m/>
    <m/>
    <m/>
    <m/>
    <x v="0"/>
  </r>
  <r>
    <x v="8"/>
    <x v="18"/>
    <x v="79"/>
    <x v="3"/>
    <x v="4"/>
    <x v="9"/>
    <x v="81"/>
    <x v="3"/>
    <x v="7"/>
    <x v="1"/>
    <m/>
    <m/>
    <m/>
    <m/>
    <m/>
    <x v="0"/>
  </r>
  <r>
    <x v="8"/>
    <x v="3"/>
    <x v="79"/>
    <x v="3"/>
    <x v="4"/>
    <x v="9"/>
    <x v="81"/>
    <x v="3"/>
    <x v="7"/>
    <x v="1"/>
    <m/>
    <m/>
    <m/>
    <m/>
    <m/>
    <x v="0"/>
  </r>
  <r>
    <x v="8"/>
    <x v="16"/>
    <x v="79"/>
    <x v="3"/>
    <x v="4"/>
    <x v="9"/>
    <x v="81"/>
    <x v="3"/>
    <x v="7"/>
    <x v="1"/>
    <m/>
    <m/>
    <m/>
    <m/>
    <m/>
    <x v="0"/>
  </r>
  <r>
    <x v="9"/>
    <x v="72"/>
    <x v="80"/>
    <x v="1"/>
    <x v="1"/>
    <x v="1"/>
    <x v="82"/>
    <x v="0"/>
    <x v="3"/>
    <x v="3"/>
    <s v="Before every dog show"/>
    <m/>
    <m/>
    <m/>
    <m/>
    <x v="0"/>
  </r>
  <r>
    <x v="9"/>
    <x v="73"/>
    <x v="81"/>
    <x v="2"/>
    <x v="1"/>
    <x v="0"/>
    <x v="83"/>
    <x v="0"/>
    <x v="4"/>
    <x v="3"/>
    <s v="Before every dog show"/>
    <m/>
    <m/>
    <m/>
    <m/>
    <x v="0"/>
  </r>
  <r>
    <x v="9"/>
    <x v="74"/>
    <x v="82"/>
    <x v="2"/>
    <x v="1"/>
    <x v="0"/>
    <x v="84"/>
    <x v="0"/>
    <x v="4"/>
    <x v="3"/>
    <s v="Before every dog show"/>
    <m/>
    <m/>
    <m/>
    <m/>
    <x v="0"/>
  </r>
  <r>
    <x v="9"/>
    <x v="75"/>
    <x v="83"/>
    <x v="2"/>
    <x v="2"/>
    <x v="2"/>
    <x v="85"/>
    <x v="1"/>
    <x v="2"/>
    <x v="3"/>
    <s v="Before every dog show"/>
    <m/>
    <m/>
    <m/>
    <m/>
    <x v="0"/>
  </r>
  <r>
    <x v="10"/>
    <x v="76"/>
    <x v="84"/>
    <x v="1"/>
    <x v="0"/>
    <x v="8"/>
    <x v="86"/>
    <x v="0"/>
    <x v="3"/>
    <x v="4"/>
    <s v="Annual"/>
    <s v="Y"/>
    <m/>
    <s v="Y"/>
    <s v="Y"/>
    <x v="0"/>
  </r>
  <r>
    <x v="10"/>
    <x v="77"/>
    <x v="85"/>
    <x v="1"/>
    <x v="0"/>
    <x v="8"/>
    <x v="87"/>
    <x v="0"/>
    <x v="3"/>
    <x v="4"/>
    <s v="Annual"/>
    <s v="Y"/>
    <m/>
    <s v="Y"/>
    <s v="Y"/>
    <x v="0"/>
  </r>
  <r>
    <x v="10"/>
    <x v="78"/>
    <x v="86"/>
    <x v="2"/>
    <x v="0"/>
    <x v="3"/>
    <x v="88"/>
    <x v="0"/>
    <x v="4"/>
    <x v="4"/>
    <s v="Annual"/>
    <s v="Y"/>
    <m/>
    <s v="Y"/>
    <s v="Y"/>
    <x v="0"/>
  </r>
  <r>
    <x v="10"/>
    <x v="79"/>
    <x v="87"/>
    <x v="1"/>
    <x v="1"/>
    <x v="1"/>
    <x v="89"/>
    <x v="1"/>
    <x v="1"/>
    <x v="4"/>
    <s v="Annual"/>
    <m/>
    <m/>
    <m/>
    <m/>
    <x v="0"/>
  </r>
  <r>
    <x v="10"/>
    <x v="80"/>
    <x v="88"/>
    <x v="1"/>
    <x v="0"/>
    <x v="8"/>
    <x v="90"/>
    <x v="2"/>
    <x v="8"/>
    <x v="4"/>
    <s v="Annual"/>
    <m/>
    <m/>
    <m/>
    <m/>
    <x v="0"/>
  </r>
  <r>
    <x v="11"/>
    <x v="81"/>
    <x v="79"/>
    <x v="3"/>
    <x v="4"/>
    <x v="9"/>
    <x v="81"/>
    <x v="3"/>
    <x v="7"/>
    <x v="4"/>
    <s v="Annual"/>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r>
    <x v="11"/>
    <x v="81"/>
    <x v="79"/>
    <x v="3"/>
    <x v="4"/>
    <x v="9"/>
    <x v="81"/>
    <x v="3"/>
    <x v="7"/>
    <x v="1"/>
    <m/>
    <m/>
    <m/>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48FA389-32C7-438D-97F1-21B545B58617}" name="PivotTable1" cacheId="14" applyNumberFormats="0" applyBorderFormats="0" applyFontFormats="0" applyPatternFormats="0" applyAlignmentFormats="0" applyWidthHeightFormats="1" dataCaption="Risk Score" grandTotalCaption="RISK SCORE" updatedVersion="8" minRefreshableVersion="3" showMemberPropertyTips="0" useAutoFormatting="1" colGrandTotals="0" itemPrintTitles="1" createdVersion="8" indent="0" compact="0" compactData="0" gridDropZones="1">
  <location ref="A3:K21" firstHeaderRow="1" firstDataRow="2" firstDataCol="9" rowPageCount="1" colPageCount="1"/>
  <pivotFields count="16">
    <pivotField axis="axisPage" compact="0" outline="0" showAll="0" includeNewItemsInFilter="1">
      <items count="14">
        <item x="5"/>
        <item h="1" x="6"/>
        <item h="1" x="3"/>
        <item h="1" x="0"/>
        <item h="1" x="7"/>
        <item h="1" x="1"/>
        <item h="1" x="4"/>
        <item h="1" x="2"/>
        <item h="1" x="11"/>
        <item h="1" m="1" x="12"/>
        <item x="8"/>
        <item x="9"/>
        <item x="10"/>
        <item t="default"/>
      </items>
    </pivotField>
    <pivotField axis="axisRow" compact="0" outline="0" showAll="0" includeNewItemsInFilter="1" defaultSubtotal="0">
      <items count="84">
        <item x="38"/>
        <item x="34"/>
        <item x="35"/>
        <item x="33"/>
        <item x="52"/>
        <item x="2"/>
        <item x="45"/>
        <item x="50"/>
        <item x="11"/>
        <item x="27"/>
        <item x="10"/>
        <item m="1" x="82"/>
        <item x="51"/>
        <item x="62"/>
        <item x="23"/>
        <item x="9"/>
        <item x="48"/>
        <item x="28"/>
        <item x="39"/>
        <item x="26"/>
        <item x="40"/>
        <item x="41"/>
        <item x="15"/>
        <item x="54"/>
        <item x="18"/>
        <item x="6"/>
        <item x="36"/>
        <item x="37"/>
        <item x="61"/>
        <item x="16"/>
        <item x="13"/>
        <item x="44"/>
        <item x="19"/>
        <item x="7"/>
        <item x="55"/>
        <item x="14"/>
        <item x="49"/>
        <item x="8"/>
        <item x="30"/>
        <item x="42"/>
        <item x="43"/>
        <item x="0"/>
        <item x="22"/>
        <item x="21"/>
        <item x="29"/>
        <item x="17"/>
        <item x="25"/>
        <item x="12"/>
        <item m="1" x="83"/>
        <item x="31"/>
        <item x="24"/>
        <item x="32"/>
        <item x="3"/>
        <item x="20"/>
        <item x="1"/>
        <item x="46"/>
        <item x="47"/>
        <item x="81"/>
        <item x="60"/>
        <item x="63"/>
        <item x="64"/>
        <item x="65"/>
        <item x="66"/>
        <item x="67"/>
        <item x="4"/>
        <item x="5"/>
        <item x="68"/>
        <item x="53"/>
        <item x="56"/>
        <item x="57"/>
        <item x="58"/>
        <item x="59"/>
        <item x="69"/>
        <item x="70"/>
        <item x="71"/>
        <item x="72"/>
        <item x="73"/>
        <item x="74"/>
        <item x="75"/>
        <item x="76"/>
        <item x="77"/>
        <item x="78"/>
        <item x="79"/>
        <item x="80"/>
      </items>
    </pivotField>
    <pivotField axis="axisRow" compact="0" outline="0" showAll="0" includeNewItemsInFilter="1" defaultSubtotal="0">
      <items count="117">
        <item x="9"/>
        <item x="71"/>
        <item m="1" x="108"/>
        <item x="57"/>
        <item m="1" x="94"/>
        <item x="49"/>
        <item x="48"/>
        <item x="11"/>
        <item x="72"/>
        <item m="1" x="93"/>
        <item x="56"/>
        <item x="15"/>
        <item m="1" x="101"/>
        <item x="10"/>
        <item x="44"/>
        <item x="46"/>
        <item x="47"/>
        <item x="17"/>
        <item m="1" x="92"/>
        <item x="26"/>
        <item x="13"/>
        <item x="1"/>
        <item x="62"/>
        <item m="1" x="113"/>
        <item x="23"/>
        <item x="16"/>
        <item x="6"/>
        <item x="50"/>
        <item x="2"/>
        <item x="45"/>
        <item m="1" x="96"/>
        <item m="1" x="100"/>
        <item x="41"/>
        <item m="1" x="99"/>
        <item m="1" x="102"/>
        <item m="1" x="91"/>
        <item x="32"/>
        <item m="1" x="97"/>
        <item m="1" x="98"/>
        <item m="1" x="89"/>
        <item x="14"/>
        <item x="0"/>
        <item x="33"/>
        <item m="1" x="111"/>
        <item x="51"/>
        <item m="1" x="107"/>
        <item x="7"/>
        <item m="1" x="112"/>
        <item x="12"/>
        <item m="1" x="115"/>
        <item x="22"/>
        <item m="1" x="109"/>
        <item m="1" x="110"/>
        <item x="8"/>
        <item x="53"/>
        <item x="52"/>
        <item x="39"/>
        <item m="1" x="95"/>
        <item x="58"/>
        <item x="35"/>
        <item x="55"/>
        <item m="1" x="116"/>
        <item x="79"/>
        <item m="1" x="114"/>
        <item x="74"/>
        <item x="75"/>
        <item m="1" x="104"/>
        <item m="1" x="105"/>
        <item x="4"/>
        <item x="5"/>
        <item m="1" x="103"/>
        <item x="73"/>
        <item m="1" x="106"/>
        <item x="18"/>
        <item x="19"/>
        <item x="20"/>
        <item m="1" x="90"/>
        <item x="24"/>
        <item x="25"/>
        <item x="27"/>
        <item x="28"/>
        <item x="29"/>
        <item x="30"/>
        <item x="31"/>
        <item x="3"/>
        <item x="21"/>
        <item x="34"/>
        <item x="36"/>
        <item x="37"/>
        <item x="38"/>
        <item x="40"/>
        <item x="42"/>
        <item x="43"/>
        <item x="54"/>
        <item x="59"/>
        <item x="60"/>
        <item x="61"/>
        <item x="63"/>
        <item x="64"/>
        <item x="65"/>
        <item x="66"/>
        <item x="67"/>
        <item x="68"/>
        <item x="69"/>
        <item x="70"/>
        <item x="76"/>
        <item x="77"/>
        <item x="78"/>
        <item x="80"/>
        <item x="81"/>
        <item x="82"/>
        <item x="83"/>
        <item x="84"/>
        <item x="85"/>
        <item x="86"/>
        <item x="87"/>
        <item x="88"/>
      </items>
    </pivotField>
    <pivotField axis="axisRow" compact="0" outline="0" showAll="0" includeNewItemsInFilter="1" defaultSubtotal="0">
      <items count="12">
        <item x="2"/>
        <item x="1"/>
        <item m="1" x="7"/>
        <item m="1" x="10"/>
        <item m="1" x="9"/>
        <item m="1" x="8"/>
        <item m="1" x="11"/>
        <item x="3"/>
        <item x="0"/>
        <item m="1" x="5"/>
        <item m="1" x="4"/>
        <item m="1" x="6"/>
      </items>
    </pivotField>
    <pivotField axis="axisRow" compact="0" outline="0" showAll="0" includeNewItemsInFilter="1" defaultSubtotal="0">
      <items count="14">
        <item x="2"/>
        <item x="1"/>
        <item x="0"/>
        <item m="1" x="11"/>
        <item m="1" x="13"/>
        <item m="1" x="10"/>
        <item m="1" x="9"/>
        <item m="1" x="12"/>
        <item x="4"/>
        <item x="3"/>
        <item m="1" x="8"/>
        <item m="1" x="7"/>
        <item m="1" x="6"/>
        <item m="1" x="5"/>
      </items>
    </pivotField>
    <pivotField axis="axisRow" dataField="1" compact="0" outline="0" showAll="0" includeNewItemsInFilter="1" defaultSubtotal="0">
      <items count="48">
        <item x="9"/>
        <item x="0"/>
        <item m="1" x="46"/>
        <item x="3"/>
        <item m="1" x="26"/>
        <item x="8"/>
        <item m="1" x="40"/>
        <item m="1" x="31"/>
        <item m="1" x="44"/>
        <item m="1" x="45"/>
        <item m="1" x="33"/>
        <item m="1" x="43"/>
        <item m="1" x="41"/>
        <item m="1" x="37"/>
        <item m="1" x="29"/>
        <item m="1" x="36"/>
        <item m="1" x="30"/>
        <item m="1" x="27"/>
        <item m="1" x="47"/>
        <item m="1" x="35"/>
        <item m="1" x="28"/>
        <item m="1" x="39"/>
        <item m="1" x="42"/>
        <item m="1" x="32"/>
        <item m="1" x="34"/>
        <item m="1" x="38"/>
        <item x="1"/>
        <item x="2"/>
        <item x="4"/>
        <item x="5"/>
        <item x="6"/>
        <item m="1" x="18"/>
        <item m="1" x="25"/>
        <item m="1" x="16"/>
        <item m="1" x="17"/>
        <item x="7"/>
        <item m="1" x="19"/>
        <item m="1" x="13"/>
        <item m="1" x="20"/>
        <item m="1" x="11"/>
        <item m="1" x="12"/>
        <item m="1" x="14"/>
        <item m="1" x="21"/>
        <item m="1" x="22"/>
        <item m="1" x="23"/>
        <item m="1" x="24"/>
        <item m="1" x="10"/>
        <item m="1" x="15"/>
      </items>
    </pivotField>
    <pivotField axis="axisRow" compact="0" outline="0" showAll="0" includeNewItemsInFilter="1" defaultSubtotal="0">
      <items count="147">
        <item m="1" x="127"/>
        <item x="1"/>
        <item x="9"/>
        <item m="1" x="93"/>
        <item m="1" x="100"/>
        <item x="7"/>
        <item m="1" x="114"/>
        <item m="1" x="117"/>
        <item m="1" x="118"/>
        <item x="15"/>
        <item m="1" x="98"/>
        <item m="1" x="99"/>
        <item m="1" x="139"/>
        <item m="1" x="138"/>
        <item m="1" x="122"/>
        <item x="22"/>
        <item x="24"/>
        <item m="1" x="91"/>
        <item m="1" x="143"/>
        <item m="1" x="102"/>
        <item x="26"/>
        <item m="1" x="140"/>
        <item m="1" x="142"/>
        <item m="1" x="128"/>
        <item x="42"/>
        <item m="1" x="103"/>
        <item m="1" x="116"/>
        <item m="1" x="107"/>
        <item m="1" x="144"/>
        <item m="1" x="136"/>
        <item m="1" x="137"/>
        <item m="1" x="131"/>
        <item m="1" x="141"/>
        <item m="1" x="101"/>
        <item x="59"/>
        <item m="1" x="92"/>
        <item m="1" x="130"/>
        <item x="29"/>
        <item x="43"/>
        <item x="41"/>
        <item x="71"/>
        <item m="1" x="126"/>
        <item m="1" x="121"/>
        <item x="56"/>
        <item x="70"/>
        <item x="45"/>
        <item x="53"/>
        <item x="37"/>
        <item m="1" x="113"/>
        <item m="1" x="132"/>
        <item x="33"/>
        <item x="48"/>
        <item x="50"/>
        <item x="49"/>
        <item x="61"/>
        <item x="58"/>
        <item m="1" x="124"/>
        <item x="35"/>
        <item m="1" x="125"/>
        <item m="1" x="115"/>
        <item m="1" x="96"/>
        <item m="1" x="97"/>
        <item m="1" x="94"/>
        <item m="1" x="120"/>
        <item m="1" x="119"/>
        <item x="11"/>
        <item m="1" x="145"/>
        <item m="1" x="123"/>
        <item x="81"/>
        <item m="1" x="129"/>
        <item x="76"/>
        <item m="1" x="146"/>
        <item x="77"/>
        <item m="1" x="133"/>
        <item m="1" x="134"/>
        <item m="1" x="95"/>
        <item m="1" x="135"/>
        <item x="18"/>
        <item m="1" x="104"/>
        <item m="1" x="105"/>
        <item m="1" x="106"/>
        <item x="25"/>
        <item m="1" x="108"/>
        <item m="1" x="109"/>
        <item m="1" x="110"/>
        <item m="1" x="111"/>
        <item m="1" x="112"/>
        <item x="0"/>
        <item x="2"/>
        <item x="3"/>
        <item x="4"/>
        <item x="5"/>
        <item x="6"/>
        <item x="8"/>
        <item x="10"/>
        <item x="12"/>
        <item x="13"/>
        <item x="14"/>
        <item x="16"/>
        <item x="17"/>
        <item x="19"/>
        <item x="20"/>
        <item x="21"/>
        <item x="23"/>
        <item x="27"/>
        <item x="28"/>
        <item x="30"/>
        <item x="31"/>
        <item x="32"/>
        <item x="34"/>
        <item x="36"/>
        <item x="38"/>
        <item x="39"/>
        <item x="40"/>
        <item x="44"/>
        <item x="46"/>
        <item x="47"/>
        <item x="51"/>
        <item x="52"/>
        <item x="54"/>
        <item x="55"/>
        <item x="57"/>
        <item x="60"/>
        <item x="62"/>
        <item x="63"/>
        <item x="64"/>
        <item x="65"/>
        <item x="66"/>
        <item x="67"/>
        <item x="68"/>
        <item x="69"/>
        <item x="72"/>
        <item x="73"/>
        <item x="74"/>
        <item x="75"/>
        <item x="78"/>
        <item x="79"/>
        <item x="80"/>
        <item x="82"/>
        <item x="83"/>
        <item x="84"/>
        <item x="85"/>
        <item x="86"/>
        <item x="87"/>
        <item x="88"/>
        <item x="89"/>
        <item x="90"/>
      </items>
    </pivotField>
    <pivotField axis="axisRow" compact="0" outline="0" showAll="0" includeNewItemsInFilter="1" defaultSubtotal="0">
      <items count="7">
        <item x="1"/>
        <item x="0"/>
        <item x="2"/>
        <item m="1" x="6"/>
        <item x="3"/>
        <item m="1" x="5"/>
        <item m="1" x="4"/>
      </items>
    </pivotField>
    <pivotField axis="axisRow" dataField="1" compact="0" outline="0" showAll="0" includeNewItemsInFilter="1" defaultSubtotal="0">
      <items count="31">
        <item x="7"/>
        <item x="0"/>
        <item m="1" x="19"/>
        <item x="4"/>
        <item x="6"/>
        <item x="3"/>
        <item m="1" x="23"/>
        <item m="1" x="30"/>
        <item m="1" x="29"/>
        <item m="1" x="20"/>
        <item m="1" x="28"/>
        <item m="1" x="22"/>
        <item m="1" x="21"/>
        <item m="1" x="26"/>
        <item m="1" x="27"/>
        <item m="1" x="24"/>
        <item m="1" x="25"/>
        <item x="1"/>
        <item x="2"/>
        <item x="5"/>
        <item m="1" x="13"/>
        <item m="1" x="16"/>
        <item m="1" x="11"/>
        <item m="1" x="10"/>
        <item m="1" x="17"/>
        <item m="1" x="14"/>
        <item m="1" x="9"/>
        <item m="1" x="12"/>
        <item m="1" x="15"/>
        <item m="1" x="18"/>
        <item x="8"/>
      </items>
    </pivotField>
    <pivotField axis="axisRow" compact="0" outline="0" showAll="0" includeNewItemsInFilter="1" defaultSubtotal="0">
      <items count="5">
        <item x="1"/>
        <item x="0"/>
        <item x="2"/>
        <item x="3"/>
        <item x="4"/>
      </items>
    </pivotField>
    <pivotField compact="0" outline="0" subtotalTop="0" showAll="0" includeNewItemsInFilter="1"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includeNewItemsInFilter="1" defaultSubtotal="0">
      <items count="1">
        <item x="0"/>
      </items>
    </pivotField>
  </pivotFields>
  <rowFields count="9">
    <field x="1"/>
    <field x="2"/>
    <field x="6"/>
    <field x="9"/>
    <field x="3"/>
    <field x="4"/>
    <field x="5"/>
    <field x="7"/>
    <field x="8"/>
  </rowFields>
  <rowItems count="17">
    <i>
      <x/>
      <x v="58"/>
      <x v="34"/>
      <x/>
      <x/>
      <x v="1"/>
      <x v="1"/>
      <x v="1"/>
      <x v="3"/>
    </i>
    <i>
      <x v="2"/>
      <x v="10"/>
      <x v="43"/>
      <x/>
      <x/>
      <x v="1"/>
      <x v="1"/>
      <x v="1"/>
      <x v="3"/>
    </i>
    <i>
      <x v="3"/>
      <x v="60"/>
      <x v="120"/>
      <x/>
      <x/>
      <x v="1"/>
      <x v="1"/>
      <x/>
      <x v="18"/>
    </i>
    <i>
      <x v="4"/>
      <x v="93"/>
      <x v="119"/>
      <x/>
      <x v="1"/>
      <x v="2"/>
      <x v="5"/>
      <x v="1"/>
      <x v="5"/>
    </i>
    <i>
      <x v="18"/>
      <x v="94"/>
      <x v="122"/>
      <x/>
      <x/>
      <x v="1"/>
      <x v="1"/>
      <x v="1"/>
      <x v="3"/>
    </i>
    <i>
      <x v="23"/>
      <x v="96"/>
      <x v="123"/>
      <x/>
      <x/>
      <x/>
      <x v="27"/>
      <x/>
      <x v="18"/>
    </i>
    <i>
      <x v="26"/>
      <x v="3"/>
      <x v="121"/>
      <x/>
      <x v="1"/>
      <x v="2"/>
      <x v="5"/>
      <x v="1"/>
      <x v="5"/>
    </i>
    <i>
      <x v="27"/>
      <x v="56"/>
      <x v="55"/>
      <x/>
      <x v="1"/>
      <x/>
      <x v="35"/>
      <x/>
      <x v="17"/>
    </i>
    <i>
      <x v="33"/>
      <x v="99"/>
      <x v="127"/>
      <x/>
      <x v="8"/>
      <x/>
      <x v="28"/>
      <x/>
      <x v="19"/>
    </i>
    <i>
      <x v="34"/>
      <x v="22"/>
      <x v="124"/>
      <x/>
      <x v="8"/>
      <x v="2"/>
      <x v="1"/>
      <x v="2"/>
      <x v="4"/>
    </i>
    <i>
      <x v="52"/>
      <x v="98"/>
      <x v="126"/>
      <x/>
      <x/>
      <x v="2"/>
      <x v="3"/>
      <x v="1"/>
      <x v="3"/>
    </i>
    <i>
      <x v="67"/>
      <x v="95"/>
      <x v="54"/>
      <x/>
      <x/>
      <x/>
      <x v="27"/>
      <x/>
      <x v="18"/>
    </i>
    <i>
      <x v="68"/>
      <x v="97"/>
      <x v="125"/>
      <x/>
      <x v="8"/>
      <x v="1"/>
      <x v="29"/>
      <x/>
      <x v="19"/>
    </i>
    <i>
      <x v="69"/>
      <x v="100"/>
      <x v="128"/>
      <x/>
      <x/>
      <x/>
      <x v="27"/>
      <x/>
      <x v="18"/>
    </i>
    <i>
      <x v="70"/>
      <x v="101"/>
      <x v="129"/>
      <x/>
      <x/>
      <x v="1"/>
      <x v="1"/>
      <x v="1"/>
      <x v="3"/>
    </i>
    <i>
      <x v="71"/>
      <x v="102"/>
      <x v="130"/>
      <x/>
      <x v="8"/>
      <x v="1"/>
      <x v="29"/>
      <x v="1"/>
      <x v="1"/>
    </i>
    <i t="grand">
      <x/>
    </i>
  </rowItems>
  <colFields count="1">
    <field x="-2"/>
  </colFields>
  <colItems count="2">
    <i>
      <x/>
    </i>
    <i i="1">
      <x v="1"/>
    </i>
  </colItems>
  <pageFields count="1">
    <pageField fld="0" item="0" hier="0"/>
  </pageFields>
  <dataFields count="2">
    <dataField name="Without Controls" fld="5" subtotal="max" baseField="10" baseItem="12"/>
    <dataField name="With Controls" fld="8" subtotal="max" baseField="10" baseItem="12"/>
  </dataFields>
  <formats count="66">
    <format dxfId="66">
      <pivotArea type="all" dataOnly="0" outline="0" fieldPosition="0"/>
    </format>
    <format dxfId="65">
      <pivotArea outline="0" fieldPosition="0"/>
    </format>
    <format dxfId="64">
      <pivotArea type="origin" dataOnly="0" labelOnly="1" outline="0" fieldPosition="0"/>
    </format>
    <format dxfId="63">
      <pivotArea field="1" type="button" dataOnly="0" labelOnly="1" outline="0" axis="axisRow" fieldPosition="0"/>
    </format>
    <format dxfId="62">
      <pivotArea field="2" type="button" dataOnly="0" labelOnly="1" outline="0" axis="axisRow" fieldPosition="1"/>
    </format>
    <format dxfId="61">
      <pivotArea field="6" type="button" dataOnly="0" labelOnly="1" outline="0" axis="axisRow" fieldPosition="2"/>
    </format>
    <format dxfId="60">
      <pivotArea field="9" type="button" dataOnly="0" labelOnly="1" outline="0" axis="axisRow" fieldPosition="3"/>
    </format>
    <format dxfId="59">
      <pivotArea field="15" type="button" dataOnly="0" labelOnly="1" outline="0"/>
    </format>
    <format dxfId="58">
      <pivotArea field="3" type="button" dataOnly="0" labelOnly="1" outline="0" axis="axisRow" fieldPosition="4"/>
    </format>
    <format dxfId="57">
      <pivotArea field="4" type="button" dataOnly="0" labelOnly="1" outline="0" axis="axisRow" fieldPosition="5"/>
    </format>
    <format dxfId="56">
      <pivotArea field="5" type="button" dataOnly="0" labelOnly="1" outline="0" axis="axisRow" fieldPosition="6"/>
    </format>
    <format dxfId="55">
      <pivotArea field="7" type="button" dataOnly="0" labelOnly="1" outline="0" axis="axisRow" fieldPosition="7"/>
    </format>
    <format dxfId="54">
      <pivotArea field="8" type="button" dataOnly="0" labelOnly="1" outline="0" axis="axisRow" fieldPosition="8"/>
    </format>
    <format dxfId="53">
      <pivotArea dataOnly="0" labelOnly="1" outline="0"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2">
      <pivotArea dataOnly="0" labelOnly="1" outline="0" fieldPosition="0">
        <references count="1">
          <reference field="1" count="8">
            <x v="50"/>
            <x v="51"/>
            <x v="52"/>
            <x v="53"/>
            <x v="54"/>
            <x v="55"/>
            <x v="56"/>
            <x v="57"/>
          </reference>
        </references>
      </pivotArea>
    </format>
    <format dxfId="51">
      <pivotArea dataOnly="0" labelOnly="1" grandRow="1" outline="0" fieldPosition="0"/>
    </format>
    <format dxfId="50">
      <pivotArea type="topRight" dataOnly="0" labelOnly="1" outline="0" fieldPosition="0"/>
    </format>
    <format dxfId="49">
      <pivotArea type="all" dataOnly="0" outline="0" fieldPosition="0"/>
    </format>
    <format dxfId="48">
      <pivotArea outline="0" fieldPosition="0"/>
    </format>
    <format dxfId="47">
      <pivotArea type="origin" dataOnly="0" labelOnly="1" outline="0" fieldPosition="0"/>
    </format>
    <format dxfId="46">
      <pivotArea field="1" type="button" dataOnly="0" labelOnly="1" outline="0" axis="axisRow" fieldPosition="0"/>
    </format>
    <format dxfId="45">
      <pivotArea field="2" type="button" dataOnly="0" labelOnly="1" outline="0" axis="axisRow" fieldPosition="1"/>
    </format>
    <format dxfId="44">
      <pivotArea field="6" type="button" dataOnly="0" labelOnly="1" outline="0" axis="axisRow" fieldPosition="2"/>
    </format>
    <format dxfId="43">
      <pivotArea field="9" type="button" dataOnly="0" labelOnly="1" outline="0" axis="axisRow" fieldPosition="3"/>
    </format>
    <format dxfId="42">
      <pivotArea field="3" type="button" dataOnly="0" labelOnly="1" outline="0" axis="axisRow" fieldPosition="4"/>
    </format>
    <format dxfId="41">
      <pivotArea field="4" type="button" dataOnly="0" labelOnly="1" outline="0" axis="axisRow" fieldPosition="5"/>
    </format>
    <format dxfId="40">
      <pivotArea field="5" type="button" dataOnly="0" labelOnly="1" outline="0" axis="axisRow" fieldPosition="6"/>
    </format>
    <format dxfId="39">
      <pivotArea field="7" type="button" dataOnly="0" labelOnly="1" outline="0" axis="axisRow" fieldPosition="7"/>
    </format>
    <format dxfId="38">
      <pivotArea field="8" type="button" dataOnly="0" labelOnly="1" outline="0" axis="axisRow" fieldPosition="8"/>
    </format>
    <format dxfId="37">
      <pivotArea dataOnly="0" labelOnly="1" outline="0"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6">
      <pivotArea dataOnly="0" labelOnly="1" outline="0" fieldPosition="0">
        <references count="1">
          <reference field="1" count="8">
            <x v="50"/>
            <x v="51"/>
            <x v="52"/>
            <x v="53"/>
            <x v="54"/>
            <x v="55"/>
            <x v="56"/>
            <x v="57"/>
          </reference>
        </references>
      </pivotArea>
    </format>
    <format dxfId="35">
      <pivotArea type="topRight" dataOnly="0" labelOnly="1" outline="0" fieldPosition="0"/>
    </format>
    <format dxfId="34">
      <pivotArea field="-2" type="button" dataOnly="0" labelOnly="1" outline="0" axis="axisCol" fieldPosition="0"/>
    </format>
    <format dxfId="33">
      <pivotArea grandRow="1" outline="0" fieldPosition="0"/>
    </format>
    <format dxfId="32">
      <pivotArea dataOnly="0" labelOnly="1" grandRow="1" outline="0" fieldPosition="0"/>
    </format>
    <format dxfId="31">
      <pivotArea outline="0" fieldPosition="0"/>
    </format>
    <format dxfId="30">
      <pivotArea field="-2" type="button" dataOnly="0" labelOnly="1" outline="0" axis="axisCol" fieldPosition="0"/>
    </format>
    <format dxfId="29">
      <pivotArea type="topRight" dataOnly="0" labelOnly="1" outline="0" fieldPosition="0"/>
    </format>
    <format dxfId="28">
      <pivotArea dataOnly="0" labelOnly="1" outline="0" fieldPosition="0">
        <references count="1">
          <reference field="4294967294" count="2">
            <x v="0"/>
            <x v="1"/>
          </reference>
        </references>
      </pivotArea>
    </format>
    <format dxfId="27">
      <pivotArea field="-2" type="button" dataOnly="0" labelOnly="1" outline="0" axis="axisCol" fieldPosition="0"/>
    </format>
    <format dxfId="26">
      <pivotArea type="topRight" dataOnly="0" labelOnly="1" outline="0" fieldPosition="0"/>
    </format>
    <format dxfId="25">
      <pivotArea dataOnly="0" labelOnly="1" outline="0" fieldPosition="0">
        <references count="1">
          <reference field="4294967294" count="2">
            <x v="0"/>
            <x v="1"/>
          </reference>
        </references>
      </pivotArea>
    </format>
    <format dxfId="24">
      <pivotArea field="-2" type="button" dataOnly="0" labelOnly="1" outline="0" axis="axisCol" fieldPosition="0"/>
    </format>
    <format dxfId="23">
      <pivotArea type="topRight" dataOnly="0" labelOnly="1" outline="0" fieldPosition="0"/>
    </format>
    <format dxfId="22">
      <pivotArea dataOnly="0" labelOnly="1" outline="0" fieldPosition="0">
        <references count="1">
          <reference field="4294967294" count="2">
            <x v="0"/>
            <x v="1"/>
          </reference>
        </references>
      </pivotArea>
    </format>
    <format dxfId="21">
      <pivotArea grandRow="1" outline="0" fieldPosition="0"/>
    </format>
    <format dxfId="20">
      <pivotArea field="1" type="button" dataOnly="0" labelOnly="1" outline="0" axis="axisRow" fieldPosition="0"/>
    </format>
    <format dxfId="19">
      <pivotArea field="2" type="button" dataOnly="0" labelOnly="1" outline="0" axis="axisRow" fieldPosition="1"/>
    </format>
    <format dxfId="18">
      <pivotArea field="6" type="button" dataOnly="0" labelOnly="1" outline="0" axis="axisRow" fieldPosition="2"/>
    </format>
    <format dxfId="17">
      <pivotArea field="9" type="button" dataOnly="0" labelOnly="1" outline="0" axis="axisRow" fieldPosition="3"/>
    </format>
    <format dxfId="16">
      <pivotArea field="3" type="button" dataOnly="0" labelOnly="1" outline="0" axis="axisRow" fieldPosition="4"/>
    </format>
    <format dxfId="15">
      <pivotArea field="4" type="button" dataOnly="0" labelOnly="1" outline="0" axis="axisRow" fieldPosition="5"/>
    </format>
    <format dxfId="14">
      <pivotArea field="5" type="button" dataOnly="0" labelOnly="1" outline="0" axis="axisRow" fieldPosition="6"/>
    </format>
    <format dxfId="13">
      <pivotArea field="7" type="button" dataOnly="0" labelOnly="1" outline="0" axis="axisRow" fieldPosition="7"/>
    </format>
    <format dxfId="12">
      <pivotArea field="8" type="button" dataOnly="0" labelOnly="1" outline="0" axis="axisRow" fieldPosition="8"/>
    </format>
    <format dxfId="11">
      <pivotArea field="1" type="button" dataOnly="0" labelOnly="1" outline="0" axis="axisRow" fieldPosition="0"/>
    </format>
    <format dxfId="10">
      <pivotArea field="2" type="button" dataOnly="0" labelOnly="1" outline="0" axis="axisRow" fieldPosition="1"/>
    </format>
    <format dxfId="9">
      <pivotArea field="6" type="button" dataOnly="0" labelOnly="1" outline="0" axis="axisRow" fieldPosition="2"/>
    </format>
    <format dxfId="8">
      <pivotArea field="9" type="button" dataOnly="0" labelOnly="1" outline="0" axis="axisRow" fieldPosition="3"/>
    </format>
    <format dxfId="7">
      <pivotArea field="3" type="button" dataOnly="0" labelOnly="1" outline="0" axis="axisRow" fieldPosition="4"/>
    </format>
    <format dxfId="6">
      <pivotArea field="4" type="button" dataOnly="0" labelOnly="1" outline="0" axis="axisRow" fieldPosition="5"/>
    </format>
    <format dxfId="5">
      <pivotArea field="5" type="button" dataOnly="0" labelOnly="1" outline="0" axis="axisRow" fieldPosition="6"/>
    </format>
    <format dxfId="4">
      <pivotArea field="7" type="button" dataOnly="0" labelOnly="1" outline="0" axis="axisRow" fieldPosition="7"/>
    </format>
    <format dxfId="3">
      <pivotArea field="8" type="button" dataOnly="0" labelOnly="1" outline="0" axis="axisRow" fieldPosition="8"/>
    </format>
    <format dxfId="2">
      <pivotArea dataOnly="0" labelOnly="1" outline="0" fieldPosition="0">
        <references count="2">
          <reference field="1" count="1" selected="0">
            <x v="0"/>
          </reference>
          <reference field="2" count="1">
            <x v="58"/>
          </reference>
        </references>
      </pivotArea>
    </format>
    <format dxfId="1">
      <pivotArea dataOnly="0" labelOnly="1" outline="0" fieldPosition="0">
        <references count="2">
          <reference field="1" count="1" selected="0">
            <x v="4"/>
          </reference>
          <reference field="2" count="1">
            <x v="38"/>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D10CD5-6DD4-4B38-84B3-EA5FF5019A88}" name="Table1" displayName="Table1" ref="A1:P430" totalsRowShown="0" dataDxfId="83">
  <autoFilter ref="A1:P430" xr:uid="{5812E284-192D-4FB3-9AA6-FF1ACC846845}"/>
  <tableColumns count="16">
    <tableColumn id="1" xr3:uid="{00000000-0010-0000-0100-000001000000}" name="Risk Assessment Title" dataDxfId="82"/>
    <tableColumn id="2" xr3:uid="{00000000-0010-0000-0100-000002000000}" name="Hazard" dataDxfId="81"/>
    <tableColumn id="3" xr3:uid="{00000000-0010-0000-0100-000003000000}" name="Description" dataDxfId="80"/>
    <tableColumn id="4" xr3:uid="{00000000-0010-0000-0100-000004000000}" name="Severity" dataDxfId="79"/>
    <tableColumn id="5" xr3:uid="{00000000-0010-0000-0100-000005000000}" name="L'hood" dataDxfId="78"/>
    <tableColumn id="6" xr3:uid="{00000000-0010-0000-0100-000006000000}" name="SCORE" dataDxfId="77">
      <calculatedColumnFormula>D2*E2</calculatedColumnFormula>
    </tableColumn>
    <tableColumn id="7" xr3:uid="{00000000-0010-0000-0100-000007000000}" name="Controls" dataDxfId="76"/>
    <tableColumn id="9" xr3:uid="{00000000-0010-0000-0100-000009000000}" name="Residual L'hood" dataDxfId="75"/>
    <tableColumn id="10" xr3:uid="{00000000-0010-0000-0100-00000A000000}" name="Residual SCORE" dataDxfId="74"/>
    <tableColumn id="15" xr3:uid="{00000000-0010-0000-0100-00000F000000}" name="Last Review" dataDxfId="73"/>
    <tableColumn id="14" xr3:uid="{00000000-0010-0000-0100-00000E000000}" name="Review Period2" dataDxfId="72"/>
    <tableColumn id="20" xr3:uid="{F8C61D94-01C1-474D-9940-5CC410FE0FAD}" name="Who - Staff" dataDxfId="71"/>
    <tableColumn id="19" xr3:uid="{9393ADAF-6FB5-4029-A4D5-BBECBD29B3DF}" name="Who - visitors" dataDxfId="70"/>
    <tableColumn id="18" xr3:uid="{E301C64E-5E56-476B-8D62-D907C29F9314}" name="Who - Contractors" dataDxfId="69"/>
    <tableColumn id="17" xr3:uid="{20792BCD-6C30-4B2E-95BB-516233EFCB7B}" name="Who Public" dataDxfId="68"/>
    <tableColumn id="11" xr3:uid="{00000000-0010-0000-0100-00000B000000}" name="Notes" dataDxfId="67"/>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WendoverPC">
      <a:dk1>
        <a:sysClr val="windowText" lastClr="000000"/>
      </a:dk1>
      <a:lt1>
        <a:sysClr val="window" lastClr="FFFFFF"/>
      </a:lt1>
      <a:dk2>
        <a:srgbClr val="44546A"/>
      </a:dk2>
      <a:lt2>
        <a:srgbClr val="E7E6E6"/>
      </a:lt2>
      <a:accent1>
        <a:srgbClr val="007F36"/>
      </a:accent1>
      <a:accent2>
        <a:srgbClr val="B74218"/>
      </a:accent2>
      <a:accent3>
        <a:srgbClr val="A5A5A5"/>
      </a:accent3>
      <a:accent4>
        <a:srgbClr val="F6AA1E"/>
      </a:accent4>
      <a:accent5>
        <a:srgbClr val="7B8F9F"/>
      </a:accent5>
      <a:accent6>
        <a:srgbClr val="1D4A06"/>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9915A-C23F-465B-9C6C-2A1698DC7141}">
  <sheetPr codeName="Sheet2">
    <pageSetUpPr fitToPage="1"/>
  </sheetPr>
  <dimension ref="A1:L31"/>
  <sheetViews>
    <sheetView view="pageBreakPreview" zoomScale="85" zoomScaleNormal="100" zoomScaleSheetLayoutView="85" workbookViewId="0">
      <pane ySplit="3" topLeftCell="A25" activePane="bottomLeft" state="frozen"/>
      <selection activeCell="B1" sqref="B1"/>
      <selection pane="bottomLeft" sqref="A1:XFD1"/>
    </sheetView>
  </sheetViews>
  <sheetFormatPr defaultRowHeight="12.75" x14ac:dyDescent="0.2"/>
  <cols>
    <col min="1" max="1" width="3.42578125" style="3" hidden="1" customWidth="1"/>
    <col min="2" max="2" width="30.28515625" style="3" customWidth="1"/>
    <col min="3" max="3" width="41.140625" style="3" customWidth="1"/>
    <col min="4" max="4" width="15.7109375" style="3" customWidth="1"/>
    <col min="5" max="5" width="11.7109375" style="3" customWidth="1"/>
    <col min="6" max="6" width="10.85546875" style="3" customWidth="1"/>
    <col min="7" max="7" width="41.140625" style="3" customWidth="1"/>
    <col min="8" max="8" width="13.42578125" style="3" customWidth="1"/>
    <col min="9" max="9" width="17.42578125" style="3" customWidth="1"/>
    <col min="10" max="10" width="13" style="3" customWidth="1"/>
    <col min="11" max="11" width="10.5703125" style="23" customWidth="1"/>
    <col min="12" max="12" width="15.7109375" style="10" hidden="1" customWidth="1"/>
    <col min="13" max="16384" width="9.140625" style="3"/>
  </cols>
  <sheetData>
    <row r="1" spans="1:12" ht="32.25" hidden="1" customHeight="1" x14ac:dyDescent="0.2">
      <c r="K1" s="19" t="s">
        <v>251</v>
      </c>
      <c r="L1" s="3"/>
    </row>
    <row r="2" spans="1:12" ht="18.75" x14ac:dyDescent="0.2">
      <c r="A2" s="149"/>
      <c r="B2" s="150" t="s">
        <v>252</v>
      </c>
      <c r="C2" s="150" t="s">
        <v>0</v>
      </c>
      <c r="D2" s="150" t="s">
        <v>5</v>
      </c>
      <c r="E2" s="18" t="s">
        <v>2</v>
      </c>
      <c r="F2" s="18" t="s">
        <v>42</v>
      </c>
      <c r="G2" s="150" t="s">
        <v>166</v>
      </c>
      <c r="H2" s="150" t="s">
        <v>9</v>
      </c>
      <c r="I2" s="150" t="s">
        <v>10</v>
      </c>
      <c r="J2" s="150" t="s">
        <v>22</v>
      </c>
      <c r="K2" s="151" t="s">
        <v>19</v>
      </c>
      <c r="L2" s="152"/>
    </row>
    <row r="3" spans="1:12" ht="18.75" x14ac:dyDescent="0.2">
      <c r="A3" s="149"/>
      <c r="B3" s="150"/>
      <c r="C3" s="150"/>
      <c r="D3" s="150"/>
      <c r="E3" s="18" t="s">
        <v>1</v>
      </c>
      <c r="F3" s="18" t="s">
        <v>1</v>
      </c>
      <c r="G3" s="150"/>
      <c r="H3" s="150"/>
      <c r="I3" s="150"/>
      <c r="J3" s="150"/>
      <c r="K3" s="153"/>
      <c r="L3" s="154"/>
    </row>
    <row r="4" spans="1:12" s="4" customFormat="1" ht="114.75" x14ac:dyDescent="0.2">
      <c r="B4" s="16" t="s">
        <v>16</v>
      </c>
      <c r="C4" s="16" t="s">
        <v>18</v>
      </c>
      <c r="D4" s="16" t="s">
        <v>17</v>
      </c>
      <c r="E4" s="24" t="s">
        <v>11</v>
      </c>
      <c r="F4" s="25" t="s">
        <v>12</v>
      </c>
      <c r="G4" s="16" t="s">
        <v>21</v>
      </c>
      <c r="H4" s="16" t="s">
        <v>20</v>
      </c>
      <c r="I4" s="16" t="s">
        <v>24</v>
      </c>
      <c r="J4" s="16" t="s">
        <v>23</v>
      </c>
      <c r="K4" s="20" t="s">
        <v>14</v>
      </c>
      <c r="L4" s="17"/>
    </row>
    <row r="5" spans="1:12" s="4" customFormat="1" ht="127.5" x14ac:dyDescent="0.2">
      <c r="B5" s="12" t="s">
        <v>25</v>
      </c>
      <c r="C5" s="12" t="s">
        <v>27</v>
      </c>
      <c r="D5" s="12" t="s">
        <v>26</v>
      </c>
      <c r="E5" s="22" t="s">
        <v>11</v>
      </c>
      <c r="F5" s="26" t="s">
        <v>12</v>
      </c>
      <c r="G5" s="12" t="s">
        <v>28</v>
      </c>
      <c r="H5" s="12" t="s">
        <v>20</v>
      </c>
      <c r="I5" s="12" t="s">
        <v>29</v>
      </c>
      <c r="J5" s="12" t="s">
        <v>15</v>
      </c>
      <c r="K5" s="21" t="s">
        <v>14</v>
      </c>
      <c r="L5" s="13"/>
    </row>
    <row r="6" spans="1:12" s="4" customFormat="1" ht="140.25" x14ac:dyDescent="0.2">
      <c r="B6" s="12" t="s">
        <v>30</v>
      </c>
      <c r="C6" s="12" t="s">
        <v>31</v>
      </c>
      <c r="D6" s="12" t="s">
        <v>38</v>
      </c>
      <c r="E6" s="26" t="s">
        <v>12</v>
      </c>
      <c r="F6" s="26" t="s">
        <v>12</v>
      </c>
      <c r="G6" s="12" t="s">
        <v>32</v>
      </c>
      <c r="H6" s="12" t="s">
        <v>20</v>
      </c>
      <c r="I6" s="12" t="s">
        <v>33</v>
      </c>
      <c r="J6" s="12" t="s">
        <v>34</v>
      </c>
      <c r="K6" s="22" t="s">
        <v>11</v>
      </c>
      <c r="L6" s="13"/>
    </row>
    <row r="7" spans="1:12" s="4" customFormat="1" ht="63.75" x14ac:dyDescent="0.2">
      <c r="B7" s="12" t="s">
        <v>35</v>
      </c>
      <c r="C7" s="12" t="s">
        <v>36</v>
      </c>
      <c r="D7" s="12" t="s">
        <v>37</v>
      </c>
      <c r="E7" s="21" t="s">
        <v>14</v>
      </c>
      <c r="F7" s="22" t="s">
        <v>11</v>
      </c>
      <c r="G7" s="12" t="s">
        <v>39</v>
      </c>
      <c r="H7" s="12" t="s">
        <v>20</v>
      </c>
      <c r="I7" s="12" t="s">
        <v>40</v>
      </c>
      <c r="J7" s="12" t="s">
        <v>41</v>
      </c>
      <c r="K7" s="21" t="s">
        <v>14</v>
      </c>
      <c r="L7" s="13"/>
    </row>
    <row r="8" spans="1:12" s="4" customFormat="1" ht="63.75" x14ac:dyDescent="0.2">
      <c r="B8" s="12" t="s">
        <v>123</v>
      </c>
      <c r="C8" s="12" t="s">
        <v>125</v>
      </c>
      <c r="D8" s="12" t="s">
        <v>124</v>
      </c>
      <c r="E8" s="26" t="s">
        <v>12</v>
      </c>
      <c r="F8" s="26" t="s">
        <v>12</v>
      </c>
      <c r="G8" s="12" t="s">
        <v>126</v>
      </c>
      <c r="H8" s="12" t="s">
        <v>20</v>
      </c>
      <c r="I8" s="12" t="s">
        <v>127</v>
      </c>
      <c r="J8" s="12" t="s">
        <v>15</v>
      </c>
      <c r="K8" s="22" t="s">
        <v>11</v>
      </c>
      <c r="L8" s="13"/>
    </row>
    <row r="9" spans="1:12" s="4" customFormat="1" ht="102" x14ac:dyDescent="0.2">
      <c r="B9" s="12" t="s">
        <v>128</v>
      </c>
      <c r="C9" s="12" t="s">
        <v>129</v>
      </c>
      <c r="D9" s="12" t="s">
        <v>136</v>
      </c>
      <c r="E9" s="22" t="s">
        <v>11</v>
      </c>
      <c r="F9" s="26" t="s">
        <v>12</v>
      </c>
      <c r="G9" s="12" t="s">
        <v>130</v>
      </c>
      <c r="H9" s="12" t="s">
        <v>132</v>
      </c>
      <c r="I9" s="12" t="s">
        <v>131</v>
      </c>
      <c r="J9" s="12" t="s">
        <v>133</v>
      </c>
      <c r="K9" s="21" t="s">
        <v>14</v>
      </c>
      <c r="L9" s="13" t="s">
        <v>148</v>
      </c>
    </row>
    <row r="10" spans="1:12" s="4" customFormat="1" ht="102" x14ac:dyDescent="0.2">
      <c r="B10" s="12" t="s">
        <v>141</v>
      </c>
      <c r="C10" s="12" t="s">
        <v>138</v>
      </c>
      <c r="D10" s="12" t="s">
        <v>137</v>
      </c>
      <c r="E10" s="22" t="s">
        <v>11</v>
      </c>
      <c r="F10" s="22" t="s">
        <v>11</v>
      </c>
      <c r="G10" s="12" t="s">
        <v>139</v>
      </c>
      <c r="H10" s="12" t="s">
        <v>140</v>
      </c>
      <c r="I10" s="12" t="s">
        <v>142</v>
      </c>
      <c r="J10" s="12" t="s">
        <v>15</v>
      </c>
      <c r="K10" s="21" t="s">
        <v>14</v>
      </c>
      <c r="L10" s="13"/>
    </row>
    <row r="11" spans="1:12" s="4" customFormat="1" ht="63.75" x14ac:dyDescent="0.2">
      <c r="B11" s="12" t="s">
        <v>143</v>
      </c>
      <c r="C11" s="12" t="s">
        <v>144</v>
      </c>
      <c r="D11" s="12" t="s">
        <v>145</v>
      </c>
      <c r="E11" s="22" t="s">
        <v>11</v>
      </c>
      <c r="F11" s="22" t="s">
        <v>11</v>
      </c>
      <c r="G11" s="12" t="s">
        <v>146</v>
      </c>
      <c r="H11" s="12" t="s">
        <v>147</v>
      </c>
      <c r="I11" s="12" t="s">
        <v>142</v>
      </c>
      <c r="J11" s="12" t="s">
        <v>15</v>
      </c>
      <c r="K11" s="21" t="s">
        <v>14</v>
      </c>
      <c r="L11" s="13"/>
    </row>
    <row r="12" spans="1:12" s="4" customFormat="1" ht="114.75" x14ac:dyDescent="0.2">
      <c r="B12" s="12" t="s">
        <v>149</v>
      </c>
      <c r="C12" s="12" t="s">
        <v>150</v>
      </c>
      <c r="D12" s="12" t="s">
        <v>151</v>
      </c>
      <c r="E12" s="21" t="s">
        <v>14</v>
      </c>
      <c r="F12" s="26" t="s">
        <v>12</v>
      </c>
      <c r="G12" s="12" t="s">
        <v>173</v>
      </c>
      <c r="H12" s="12" t="s">
        <v>152</v>
      </c>
      <c r="I12" s="12" t="s">
        <v>153</v>
      </c>
      <c r="J12" s="12" t="s">
        <v>15</v>
      </c>
      <c r="K12" s="21" t="s">
        <v>14</v>
      </c>
      <c r="L12" s="13"/>
    </row>
    <row r="13" spans="1:12" s="4" customFormat="1" ht="51" x14ac:dyDescent="0.2">
      <c r="B13" s="12" t="s">
        <v>154</v>
      </c>
      <c r="C13" s="12" t="s">
        <v>155</v>
      </c>
      <c r="D13" s="12" t="s">
        <v>162</v>
      </c>
      <c r="E13" s="22" t="s">
        <v>11</v>
      </c>
      <c r="F13" s="26" t="s">
        <v>12</v>
      </c>
      <c r="G13" s="12" t="s">
        <v>156</v>
      </c>
      <c r="H13" s="12" t="s">
        <v>152</v>
      </c>
      <c r="I13" s="12" t="s">
        <v>157</v>
      </c>
      <c r="J13" s="12" t="s">
        <v>15</v>
      </c>
      <c r="K13" s="21" t="s">
        <v>14</v>
      </c>
      <c r="L13" s="13"/>
    </row>
    <row r="14" spans="1:12" s="4" customFormat="1" ht="38.25" x14ac:dyDescent="0.2">
      <c r="B14" s="12" t="s">
        <v>158</v>
      </c>
      <c r="C14" s="12" t="s">
        <v>160</v>
      </c>
      <c r="D14" s="12" t="s">
        <v>161</v>
      </c>
      <c r="E14" s="21" t="s">
        <v>14</v>
      </c>
      <c r="F14" s="21" t="s">
        <v>14</v>
      </c>
      <c r="G14" s="12" t="s">
        <v>163</v>
      </c>
      <c r="H14" s="12" t="s">
        <v>164</v>
      </c>
      <c r="I14" s="12" t="s">
        <v>165</v>
      </c>
      <c r="J14" s="12" t="s">
        <v>15</v>
      </c>
      <c r="K14" s="21" t="s">
        <v>14</v>
      </c>
      <c r="L14" s="13"/>
    </row>
    <row r="15" spans="1:12" s="4" customFormat="1" ht="51" x14ac:dyDescent="0.2">
      <c r="B15" s="12" t="s">
        <v>159</v>
      </c>
      <c r="C15" s="12" t="s">
        <v>167</v>
      </c>
      <c r="D15" s="12" t="s">
        <v>168</v>
      </c>
      <c r="E15" s="21" t="s">
        <v>14</v>
      </c>
      <c r="F15" s="26" t="s">
        <v>12</v>
      </c>
      <c r="G15" s="12" t="s">
        <v>169</v>
      </c>
      <c r="H15" s="12" t="s">
        <v>170</v>
      </c>
      <c r="I15" s="12" t="s">
        <v>171</v>
      </c>
      <c r="J15" s="12" t="s">
        <v>172</v>
      </c>
      <c r="K15" s="22" t="s">
        <v>11</v>
      </c>
      <c r="L15" s="13"/>
    </row>
    <row r="16" spans="1:12" s="4" customFormat="1" ht="63.75" x14ac:dyDescent="0.2">
      <c r="B16" s="12" t="s">
        <v>174</v>
      </c>
      <c r="C16" s="12" t="s">
        <v>175</v>
      </c>
      <c r="D16" s="12" t="s">
        <v>176</v>
      </c>
      <c r="E16" s="22" t="s">
        <v>11</v>
      </c>
      <c r="F16" s="26" t="s">
        <v>12</v>
      </c>
      <c r="G16" s="12" t="s">
        <v>177</v>
      </c>
      <c r="H16" s="12" t="s">
        <v>13</v>
      </c>
      <c r="I16" s="12" t="s">
        <v>178</v>
      </c>
      <c r="J16" s="12" t="s">
        <v>133</v>
      </c>
      <c r="K16" s="21" t="s">
        <v>14</v>
      </c>
      <c r="L16" s="13"/>
    </row>
    <row r="17" spans="1:12" s="4" customFormat="1" ht="102" x14ac:dyDescent="0.2">
      <c r="B17" s="12" t="s">
        <v>179</v>
      </c>
      <c r="C17" s="12" t="s">
        <v>181</v>
      </c>
      <c r="D17" s="12" t="s">
        <v>180</v>
      </c>
      <c r="E17" s="22" t="s">
        <v>11</v>
      </c>
      <c r="F17" s="26" t="s">
        <v>12</v>
      </c>
      <c r="G17" s="12" t="s">
        <v>182</v>
      </c>
      <c r="H17" s="12" t="s">
        <v>13</v>
      </c>
      <c r="I17" s="12" t="s">
        <v>183</v>
      </c>
      <c r="J17" s="12" t="s">
        <v>172</v>
      </c>
      <c r="K17" s="22" t="s">
        <v>11</v>
      </c>
      <c r="L17" s="13"/>
    </row>
    <row r="18" spans="1:12" s="4" customFormat="1" ht="76.5" x14ac:dyDescent="0.2">
      <c r="B18" s="12" t="s">
        <v>184</v>
      </c>
      <c r="C18" s="12" t="s">
        <v>185</v>
      </c>
      <c r="D18" s="12" t="s">
        <v>168</v>
      </c>
      <c r="E18" s="21" t="s">
        <v>14</v>
      </c>
      <c r="F18" s="22" t="s">
        <v>11</v>
      </c>
      <c r="G18" s="12" t="s">
        <v>186</v>
      </c>
      <c r="H18" s="12" t="s">
        <v>13</v>
      </c>
      <c r="I18" s="12" t="s">
        <v>187</v>
      </c>
      <c r="J18" s="12" t="s">
        <v>15</v>
      </c>
      <c r="K18" s="21" t="s">
        <v>14</v>
      </c>
      <c r="L18" s="13"/>
    </row>
    <row r="19" spans="1:12" s="4" customFormat="1" ht="38.25" x14ac:dyDescent="0.2">
      <c r="B19" s="12" t="s">
        <v>188</v>
      </c>
      <c r="C19" s="12" t="s">
        <v>189</v>
      </c>
      <c r="D19" s="12" t="s">
        <v>190</v>
      </c>
      <c r="E19" s="21" t="s">
        <v>14</v>
      </c>
      <c r="F19" s="22" t="s">
        <v>11</v>
      </c>
      <c r="G19" s="12" t="s">
        <v>191</v>
      </c>
      <c r="H19" s="12" t="s">
        <v>192</v>
      </c>
      <c r="I19" s="12" t="s">
        <v>193</v>
      </c>
      <c r="J19" s="12" t="s">
        <v>4</v>
      </c>
      <c r="K19" s="21" t="s">
        <v>14</v>
      </c>
      <c r="L19" s="13"/>
    </row>
    <row r="20" spans="1:12" s="4" customFormat="1" ht="89.25" x14ac:dyDescent="0.2">
      <c r="B20" s="12" t="s">
        <v>194</v>
      </c>
      <c r="C20" s="12" t="s">
        <v>200</v>
      </c>
      <c r="D20" s="12" t="s">
        <v>195</v>
      </c>
      <c r="E20" s="22" t="s">
        <v>11</v>
      </c>
      <c r="F20" s="26" t="s">
        <v>12</v>
      </c>
      <c r="G20" s="12" t="s">
        <v>196</v>
      </c>
      <c r="H20" s="12" t="s">
        <v>197</v>
      </c>
      <c r="I20" s="12" t="s">
        <v>198</v>
      </c>
      <c r="J20" s="12" t="s">
        <v>199</v>
      </c>
      <c r="K20" s="22" t="s">
        <v>11</v>
      </c>
      <c r="L20" s="13"/>
    </row>
    <row r="21" spans="1:12" s="4" customFormat="1" ht="102" x14ac:dyDescent="0.2">
      <c r="B21" s="12" t="s">
        <v>201</v>
      </c>
      <c r="C21" s="12" t="s">
        <v>202</v>
      </c>
      <c r="D21" s="12" t="s">
        <v>203</v>
      </c>
      <c r="E21" s="22" t="s">
        <v>11</v>
      </c>
      <c r="F21" s="22" t="s">
        <v>11</v>
      </c>
      <c r="G21" s="12" t="s">
        <v>242</v>
      </c>
      <c r="H21" s="12" t="s">
        <v>152</v>
      </c>
      <c r="I21" s="12" t="s">
        <v>204</v>
      </c>
      <c r="J21" s="12" t="s">
        <v>15</v>
      </c>
      <c r="K21" s="21" t="s">
        <v>14</v>
      </c>
      <c r="L21" s="13"/>
    </row>
    <row r="22" spans="1:12" s="4" customFormat="1" ht="76.5" x14ac:dyDescent="0.2">
      <c r="B22" s="12" t="s">
        <v>205</v>
      </c>
      <c r="C22" s="12" t="s">
        <v>206</v>
      </c>
      <c r="D22" s="12" t="s">
        <v>203</v>
      </c>
      <c r="E22" s="22" t="s">
        <v>11</v>
      </c>
      <c r="F22" s="21" t="s">
        <v>14</v>
      </c>
      <c r="G22" s="12" t="s">
        <v>207</v>
      </c>
      <c r="H22" s="12" t="s">
        <v>140</v>
      </c>
      <c r="I22" s="12" t="s">
        <v>208</v>
      </c>
      <c r="J22" s="12" t="s">
        <v>15</v>
      </c>
      <c r="K22" s="21" t="s">
        <v>14</v>
      </c>
      <c r="L22" s="13"/>
    </row>
    <row r="23" spans="1:12" s="4" customFormat="1" ht="102" x14ac:dyDescent="0.2">
      <c r="B23" s="12" t="s">
        <v>209</v>
      </c>
      <c r="C23" s="12" t="s">
        <v>210</v>
      </c>
      <c r="D23" s="12" t="s">
        <v>211</v>
      </c>
      <c r="E23" s="21" t="s">
        <v>14</v>
      </c>
      <c r="F23" s="26" t="s">
        <v>12</v>
      </c>
      <c r="G23" s="12" t="s">
        <v>212</v>
      </c>
      <c r="H23" s="12" t="s">
        <v>152</v>
      </c>
      <c r="I23" s="12" t="s">
        <v>213</v>
      </c>
      <c r="J23" s="12" t="s">
        <v>41</v>
      </c>
      <c r="K23" s="21" t="s">
        <v>14</v>
      </c>
      <c r="L23" s="13"/>
    </row>
    <row r="24" spans="1:12" s="4" customFormat="1" ht="89.25" x14ac:dyDescent="0.2">
      <c r="B24" s="12" t="s">
        <v>214</v>
      </c>
      <c r="C24" s="12" t="s">
        <v>215</v>
      </c>
      <c r="D24" s="12" t="s">
        <v>216</v>
      </c>
      <c r="E24" s="21" t="s">
        <v>14</v>
      </c>
      <c r="F24" s="22" t="s">
        <v>11</v>
      </c>
      <c r="G24" s="12" t="s">
        <v>217</v>
      </c>
      <c r="H24" s="12" t="s">
        <v>218</v>
      </c>
      <c r="I24" s="12" t="s">
        <v>219</v>
      </c>
      <c r="J24" s="12" t="s">
        <v>220</v>
      </c>
      <c r="K24" s="21" t="s">
        <v>14</v>
      </c>
      <c r="L24" s="13"/>
    </row>
    <row r="25" spans="1:12" s="4" customFormat="1" ht="127.5" x14ac:dyDescent="0.2">
      <c r="B25" s="12" t="s">
        <v>221</v>
      </c>
      <c r="C25" s="12" t="s">
        <v>222</v>
      </c>
      <c r="D25" s="12" t="s">
        <v>223</v>
      </c>
      <c r="E25" s="21" t="s">
        <v>14</v>
      </c>
      <c r="F25" s="21" t="s">
        <v>14</v>
      </c>
      <c r="G25" s="12" t="s">
        <v>240</v>
      </c>
      <c r="H25" s="12" t="s">
        <v>13</v>
      </c>
      <c r="I25" s="12" t="s">
        <v>224</v>
      </c>
      <c r="J25" s="12" t="s">
        <v>220</v>
      </c>
      <c r="K25" s="21" t="s">
        <v>14</v>
      </c>
      <c r="L25" s="13"/>
    </row>
    <row r="26" spans="1:12" s="4" customFormat="1" ht="38.25" x14ac:dyDescent="0.2">
      <c r="B26" s="12" t="s">
        <v>225</v>
      </c>
      <c r="C26" s="12" t="s">
        <v>226</v>
      </c>
      <c r="D26" s="12" t="s">
        <v>211</v>
      </c>
      <c r="E26" s="21" t="s">
        <v>14</v>
      </c>
      <c r="F26" s="26" t="s">
        <v>12</v>
      </c>
      <c r="G26" s="12" t="s">
        <v>227</v>
      </c>
      <c r="H26" s="12" t="s">
        <v>152</v>
      </c>
      <c r="I26" s="12" t="s">
        <v>228</v>
      </c>
      <c r="J26" s="12" t="s">
        <v>220</v>
      </c>
      <c r="K26" s="21" t="s">
        <v>14</v>
      </c>
      <c r="L26" s="13"/>
    </row>
    <row r="27" spans="1:12" ht="102" x14ac:dyDescent="0.2">
      <c r="A27" s="1"/>
      <c r="B27" s="14" t="s">
        <v>241</v>
      </c>
      <c r="C27" s="14" t="s">
        <v>134</v>
      </c>
      <c r="D27" s="14" t="s">
        <v>6</v>
      </c>
      <c r="E27" s="27" t="s">
        <v>11</v>
      </c>
      <c r="F27" s="27" t="s">
        <v>11</v>
      </c>
      <c r="G27" s="14" t="s">
        <v>135</v>
      </c>
      <c r="H27" s="14"/>
      <c r="I27" s="14"/>
      <c r="J27" s="14" t="s">
        <v>4</v>
      </c>
      <c r="K27" s="21" t="s">
        <v>14</v>
      </c>
      <c r="L27" s="15">
        <v>5000</v>
      </c>
    </row>
    <row r="28" spans="1:12" ht="63.75" x14ac:dyDescent="0.2">
      <c r="A28" s="1"/>
      <c r="B28" s="14" t="s">
        <v>243</v>
      </c>
      <c r="C28" s="14" t="s">
        <v>246</v>
      </c>
      <c r="D28" s="14" t="s">
        <v>244</v>
      </c>
      <c r="E28" s="28" t="s">
        <v>11</v>
      </c>
      <c r="F28" s="29" t="s">
        <v>12</v>
      </c>
      <c r="G28" s="14" t="s">
        <v>248</v>
      </c>
      <c r="H28" s="14" t="s">
        <v>152</v>
      </c>
      <c r="I28" s="14" t="s">
        <v>247</v>
      </c>
      <c r="J28" s="14"/>
      <c r="K28" s="21" t="s">
        <v>14</v>
      </c>
      <c r="L28" s="15">
        <v>350000</v>
      </c>
    </row>
    <row r="29" spans="1:12" ht="51" x14ac:dyDescent="0.2">
      <c r="A29" s="1"/>
      <c r="B29" s="14" t="s">
        <v>245</v>
      </c>
      <c r="C29" s="14" t="s">
        <v>249</v>
      </c>
      <c r="D29" s="14" t="s">
        <v>8</v>
      </c>
      <c r="E29" s="28" t="s">
        <v>11</v>
      </c>
      <c r="F29" s="28" t="s">
        <v>11</v>
      </c>
      <c r="G29" s="14" t="s">
        <v>7</v>
      </c>
      <c r="H29" s="14" t="s">
        <v>152</v>
      </c>
      <c r="I29" s="14" t="s">
        <v>250</v>
      </c>
      <c r="J29" s="14"/>
      <c r="K29" s="21" t="s">
        <v>14</v>
      </c>
      <c r="L29" s="15" t="s">
        <v>3</v>
      </c>
    </row>
    <row r="30" spans="1:12" x14ac:dyDescent="0.2">
      <c r="A30" s="1"/>
      <c r="B30" s="1"/>
      <c r="C30" s="1"/>
      <c r="D30" s="1"/>
      <c r="E30" s="1"/>
      <c r="F30" s="1"/>
      <c r="G30" s="1"/>
      <c r="H30" s="1"/>
      <c r="I30" s="1"/>
      <c r="J30" s="1"/>
      <c r="L30" s="2"/>
    </row>
    <row r="31" spans="1:12" x14ac:dyDescent="0.2">
      <c r="A31" s="1"/>
      <c r="B31" s="1"/>
      <c r="C31" s="1"/>
      <c r="D31" s="1"/>
      <c r="E31" s="1"/>
      <c r="F31" s="1"/>
      <c r="G31" s="1"/>
      <c r="H31" s="1"/>
      <c r="I31" s="1"/>
      <c r="J31" s="1"/>
      <c r="L31" s="2"/>
    </row>
  </sheetData>
  <mergeCells count="9">
    <mergeCell ref="A2:A3"/>
    <mergeCell ref="B2:B3"/>
    <mergeCell ref="C2:C3"/>
    <mergeCell ref="D2:D3"/>
    <mergeCell ref="K2:L3"/>
    <mergeCell ref="G2:G3"/>
    <mergeCell ref="H2:H3"/>
    <mergeCell ref="I2:I3"/>
    <mergeCell ref="J2:J3"/>
  </mergeCells>
  <phoneticPr fontId="0" type="noConversion"/>
  <pageMargins left="0.19685039370078741" right="0.19685039370078741" top="0.39370078740157483" bottom="0.19685039370078741" header="0.39370078740157483" footer="0.23622047244094491"/>
  <pageSetup paperSize="9" scale="7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83DEE-0851-4B5B-B13C-24F5FD85751F}">
  <sheetPr codeName="Sheet3"/>
  <dimension ref="A1:T430"/>
  <sheetViews>
    <sheetView view="pageBreakPreview" zoomScale="85" zoomScaleNormal="85" zoomScaleSheetLayoutView="85" workbookViewId="0">
      <pane xSplit="2" ySplit="1" topLeftCell="C110" activePane="bottomRight" state="frozenSplit"/>
      <selection activeCell="B1" sqref="B1"/>
      <selection pane="topRight" activeCell="H1" sqref="H1"/>
      <selection pane="bottomLeft" activeCell="B5" sqref="B5"/>
      <selection pane="bottomRight" activeCell="L115" sqref="L115:O124"/>
    </sheetView>
  </sheetViews>
  <sheetFormatPr defaultRowHeight="12.75" x14ac:dyDescent="0.2"/>
  <cols>
    <col min="1" max="1" width="25.7109375" style="9" customWidth="1"/>
    <col min="2" max="2" width="21.7109375" style="9" customWidth="1"/>
    <col min="3" max="3" width="62.140625" style="9" customWidth="1"/>
    <col min="4" max="5" width="10.85546875" style="9" customWidth="1"/>
    <col min="6" max="6" width="10.85546875" style="35" customWidth="1"/>
    <col min="7" max="7" width="62" style="9" customWidth="1"/>
    <col min="8" max="8" width="11" style="9" customWidth="1"/>
    <col min="9" max="15" width="11" style="35" customWidth="1"/>
    <col min="16" max="16" width="58.7109375" style="9" customWidth="1"/>
    <col min="17" max="16384" width="9.140625" style="9"/>
  </cols>
  <sheetData>
    <row r="1" spans="1:20" ht="56.25" x14ac:dyDescent="0.2">
      <c r="A1" s="8" t="s">
        <v>119</v>
      </c>
      <c r="B1" s="8" t="s">
        <v>100</v>
      </c>
      <c r="C1" s="8" t="s">
        <v>121</v>
      </c>
      <c r="D1" s="6" t="s">
        <v>42</v>
      </c>
      <c r="E1" s="6" t="s">
        <v>62</v>
      </c>
      <c r="F1" s="6" t="s">
        <v>43</v>
      </c>
      <c r="G1" s="8" t="s">
        <v>120</v>
      </c>
      <c r="H1" s="5" t="s">
        <v>350</v>
      </c>
      <c r="I1" s="6" t="s">
        <v>118</v>
      </c>
      <c r="J1" s="6" t="s">
        <v>349</v>
      </c>
      <c r="K1" s="6" t="s">
        <v>402</v>
      </c>
      <c r="L1" s="6" t="s">
        <v>600</v>
      </c>
      <c r="M1" s="6" t="s">
        <v>601</v>
      </c>
      <c r="N1" s="6" t="s">
        <v>602</v>
      </c>
      <c r="O1" s="6" t="s">
        <v>603</v>
      </c>
      <c r="P1" s="6" t="s">
        <v>86</v>
      </c>
    </row>
    <row r="2" spans="1:20" ht="140.25" x14ac:dyDescent="0.2">
      <c r="A2" s="7" t="s">
        <v>44</v>
      </c>
      <c r="B2" s="7" t="s">
        <v>59</v>
      </c>
      <c r="C2" s="7" t="s">
        <v>61</v>
      </c>
      <c r="D2" s="9">
        <v>3</v>
      </c>
      <c r="E2" s="9">
        <v>4</v>
      </c>
      <c r="F2" s="35">
        <f>D2*E2</f>
        <v>12</v>
      </c>
      <c r="G2" s="7" t="s">
        <v>60</v>
      </c>
      <c r="H2" s="9">
        <v>2</v>
      </c>
      <c r="I2" s="35">
        <f t="shared" ref="I2:I66" si="0">H2*D2</f>
        <v>6</v>
      </c>
      <c r="J2" s="93">
        <v>45519</v>
      </c>
      <c r="K2" s="7" t="s">
        <v>20</v>
      </c>
      <c r="L2" s="7" t="s">
        <v>501</v>
      </c>
      <c r="M2" s="7" t="s">
        <v>501</v>
      </c>
      <c r="N2" s="7" t="s">
        <v>501</v>
      </c>
      <c r="O2" s="7"/>
      <c r="P2" s="35"/>
      <c r="R2" s="9">
        <f t="shared" ref="R2:S6" si="1">D2/2</f>
        <v>1.5</v>
      </c>
      <c r="S2" s="9">
        <f t="shared" si="1"/>
        <v>2</v>
      </c>
      <c r="T2" s="9">
        <f>H2/2</f>
        <v>1</v>
      </c>
    </row>
    <row r="3" spans="1:20" ht="38.25" x14ac:dyDescent="0.2">
      <c r="A3" s="7" t="s">
        <v>44</v>
      </c>
      <c r="B3" s="7" t="s">
        <v>57</v>
      </c>
      <c r="C3" s="7" t="s">
        <v>63</v>
      </c>
      <c r="D3" s="9">
        <v>5</v>
      </c>
      <c r="E3" s="9">
        <v>3</v>
      </c>
      <c r="F3" s="35">
        <f t="shared" ref="F3:F44" si="2">D3*E3</f>
        <v>15</v>
      </c>
      <c r="G3" s="7" t="s">
        <v>58</v>
      </c>
      <c r="H3" s="9">
        <v>1</v>
      </c>
      <c r="I3" s="35">
        <f t="shared" si="0"/>
        <v>5</v>
      </c>
      <c r="J3" s="93">
        <v>45519</v>
      </c>
      <c r="K3" s="7" t="s">
        <v>20</v>
      </c>
      <c r="L3" s="7" t="s">
        <v>501</v>
      </c>
      <c r="M3" s="7" t="s">
        <v>501</v>
      </c>
      <c r="N3" s="7" t="s">
        <v>501</v>
      </c>
      <c r="O3" s="7"/>
      <c r="R3" s="9">
        <f t="shared" si="1"/>
        <v>2.5</v>
      </c>
      <c r="S3" s="9">
        <f t="shared" si="1"/>
        <v>1.5</v>
      </c>
      <c r="T3" s="9">
        <f t="shared" ref="T3:T73" si="3">H3/2</f>
        <v>0.5</v>
      </c>
    </row>
    <row r="4" spans="1:20" ht="63.75" x14ac:dyDescent="0.2">
      <c r="A4" s="7" t="s">
        <v>44</v>
      </c>
      <c r="B4" s="9" t="s">
        <v>45</v>
      </c>
      <c r="C4" s="7" t="s">
        <v>64</v>
      </c>
      <c r="D4" s="9">
        <v>4</v>
      </c>
      <c r="E4" s="9">
        <v>2</v>
      </c>
      <c r="F4" s="35">
        <f t="shared" si="2"/>
        <v>8</v>
      </c>
      <c r="G4" s="7" t="s">
        <v>73</v>
      </c>
      <c r="H4" s="9">
        <v>1</v>
      </c>
      <c r="I4" s="35">
        <f t="shared" si="0"/>
        <v>4</v>
      </c>
      <c r="J4" s="93">
        <v>45519</v>
      </c>
      <c r="K4" s="7" t="s">
        <v>20</v>
      </c>
      <c r="L4" s="7" t="s">
        <v>501</v>
      </c>
      <c r="M4" s="7" t="s">
        <v>501</v>
      </c>
      <c r="N4" s="7" t="s">
        <v>501</v>
      </c>
      <c r="O4" s="7"/>
      <c r="R4" s="9">
        <f t="shared" si="1"/>
        <v>2</v>
      </c>
      <c r="S4" s="9">
        <f t="shared" si="1"/>
        <v>1</v>
      </c>
      <c r="T4" s="9">
        <f t="shared" si="3"/>
        <v>0.5</v>
      </c>
    </row>
    <row r="5" spans="1:20" ht="102" x14ac:dyDescent="0.2">
      <c r="A5" s="7" t="s">
        <v>44</v>
      </c>
      <c r="B5" s="9" t="s">
        <v>46</v>
      </c>
      <c r="C5" s="7" t="s">
        <v>65</v>
      </c>
      <c r="D5" s="9">
        <v>3</v>
      </c>
      <c r="E5" s="9">
        <v>4</v>
      </c>
      <c r="F5" s="35">
        <f t="shared" si="2"/>
        <v>12</v>
      </c>
      <c r="G5" s="7" t="s">
        <v>74</v>
      </c>
      <c r="H5" s="9">
        <v>2</v>
      </c>
      <c r="I5" s="35">
        <f t="shared" si="0"/>
        <v>6</v>
      </c>
      <c r="J5" s="93">
        <v>45519</v>
      </c>
      <c r="K5" s="7" t="s">
        <v>20</v>
      </c>
      <c r="L5" s="7" t="s">
        <v>501</v>
      </c>
      <c r="M5" s="7" t="s">
        <v>501</v>
      </c>
      <c r="N5" s="7" t="s">
        <v>501</v>
      </c>
      <c r="O5" s="7"/>
      <c r="R5" s="9">
        <f t="shared" si="1"/>
        <v>1.5</v>
      </c>
      <c r="S5" s="9">
        <f t="shared" si="1"/>
        <v>2</v>
      </c>
      <c r="T5" s="9">
        <f t="shared" si="3"/>
        <v>1</v>
      </c>
    </row>
    <row r="6" spans="1:20" ht="114.75" x14ac:dyDescent="0.2">
      <c r="A6" s="7" t="s">
        <v>44</v>
      </c>
      <c r="B6" s="79" t="s">
        <v>408</v>
      </c>
      <c r="C6" s="79" t="s">
        <v>407</v>
      </c>
      <c r="D6" s="9">
        <v>5</v>
      </c>
      <c r="E6" s="9">
        <v>3</v>
      </c>
      <c r="F6" s="35">
        <f t="shared" si="2"/>
        <v>15</v>
      </c>
      <c r="G6" s="7" t="s">
        <v>75</v>
      </c>
      <c r="H6" s="9">
        <v>2</v>
      </c>
      <c r="I6" s="35">
        <f t="shared" si="0"/>
        <v>10</v>
      </c>
      <c r="J6" s="93">
        <v>45519</v>
      </c>
      <c r="K6" s="7" t="s">
        <v>20</v>
      </c>
      <c r="L6" s="7" t="s">
        <v>501</v>
      </c>
      <c r="M6" s="7" t="s">
        <v>501</v>
      </c>
      <c r="N6" s="7" t="s">
        <v>501</v>
      </c>
      <c r="O6" s="7"/>
      <c r="R6" s="9">
        <f t="shared" si="1"/>
        <v>2.5</v>
      </c>
      <c r="S6" s="9">
        <f t="shared" si="1"/>
        <v>1.5</v>
      </c>
      <c r="T6" s="9">
        <f t="shared" si="3"/>
        <v>1</v>
      </c>
    </row>
    <row r="7" spans="1:20" ht="51" x14ac:dyDescent="0.2">
      <c r="A7" s="7" t="s">
        <v>44</v>
      </c>
      <c r="B7" s="79" t="s">
        <v>399</v>
      </c>
      <c r="C7" s="79" t="s">
        <v>400</v>
      </c>
      <c r="D7" s="9">
        <v>4</v>
      </c>
      <c r="E7" s="9">
        <v>4</v>
      </c>
      <c r="F7" s="35">
        <f>D7*E7</f>
        <v>16</v>
      </c>
      <c r="G7" s="79" t="s">
        <v>401</v>
      </c>
      <c r="H7" s="9">
        <v>2</v>
      </c>
      <c r="I7" s="35">
        <f t="shared" si="0"/>
        <v>8</v>
      </c>
      <c r="J7" s="93">
        <v>45519</v>
      </c>
      <c r="K7" s="79" t="s">
        <v>20</v>
      </c>
      <c r="L7" s="7" t="s">
        <v>501</v>
      </c>
      <c r="M7" s="7" t="s">
        <v>501</v>
      </c>
      <c r="N7" s="7" t="s">
        <v>501</v>
      </c>
      <c r="O7" s="79"/>
    </row>
    <row r="8" spans="1:20" ht="89.25" x14ac:dyDescent="0.2">
      <c r="A8" s="7" t="s">
        <v>44</v>
      </c>
      <c r="B8" s="9" t="s">
        <v>47</v>
      </c>
      <c r="C8" s="7" t="s">
        <v>66</v>
      </c>
      <c r="D8" s="9">
        <v>3</v>
      </c>
      <c r="E8" s="9">
        <v>2</v>
      </c>
      <c r="F8" s="35">
        <f t="shared" si="2"/>
        <v>6</v>
      </c>
      <c r="G8" s="7" t="s">
        <v>76</v>
      </c>
      <c r="H8" s="9">
        <v>1</v>
      </c>
      <c r="I8" s="35">
        <f t="shared" si="0"/>
        <v>3</v>
      </c>
      <c r="J8" s="93">
        <v>45519</v>
      </c>
      <c r="K8" s="7" t="s">
        <v>20</v>
      </c>
      <c r="L8" s="7" t="s">
        <v>501</v>
      </c>
      <c r="M8" s="7" t="s">
        <v>501</v>
      </c>
      <c r="N8" s="7" t="s">
        <v>501</v>
      </c>
      <c r="O8" s="7"/>
      <c r="R8" s="9">
        <f t="shared" ref="R8:R39" si="4">D8/2</f>
        <v>1.5</v>
      </c>
      <c r="S8" s="9">
        <f t="shared" ref="S8:S39" si="5">E8/2</f>
        <v>1</v>
      </c>
      <c r="T8" s="9">
        <f t="shared" si="3"/>
        <v>0.5</v>
      </c>
    </row>
    <row r="9" spans="1:20" ht="51" x14ac:dyDescent="0.2">
      <c r="A9" s="7" t="s">
        <v>44</v>
      </c>
      <c r="B9" s="9" t="s">
        <v>48</v>
      </c>
      <c r="C9" s="7" t="s">
        <v>67</v>
      </c>
      <c r="D9" s="9">
        <v>3</v>
      </c>
      <c r="E9" s="9">
        <v>3</v>
      </c>
      <c r="F9" s="35">
        <f t="shared" si="2"/>
        <v>9</v>
      </c>
      <c r="G9" s="7" t="s">
        <v>77</v>
      </c>
      <c r="H9" s="9">
        <v>1</v>
      </c>
      <c r="I9" s="35">
        <f t="shared" si="0"/>
        <v>3</v>
      </c>
      <c r="J9" s="93">
        <v>45519</v>
      </c>
      <c r="K9" s="7" t="s">
        <v>20</v>
      </c>
      <c r="L9" s="7" t="s">
        <v>501</v>
      </c>
      <c r="M9" s="7" t="s">
        <v>501</v>
      </c>
      <c r="N9" s="7" t="s">
        <v>501</v>
      </c>
      <c r="O9" s="7"/>
      <c r="R9" s="9">
        <f t="shared" si="4"/>
        <v>1.5</v>
      </c>
      <c r="S9" s="9">
        <f t="shared" si="5"/>
        <v>1.5</v>
      </c>
      <c r="T9" s="9">
        <f t="shared" si="3"/>
        <v>0.5</v>
      </c>
    </row>
    <row r="10" spans="1:20" ht="63.75" x14ac:dyDescent="0.2">
      <c r="A10" s="7" t="s">
        <v>44</v>
      </c>
      <c r="B10" s="9" t="s">
        <v>49</v>
      </c>
      <c r="C10" s="7" t="s">
        <v>50</v>
      </c>
      <c r="D10" s="9">
        <v>5</v>
      </c>
      <c r="E10" s="9">
        <v>3</v>
      </c>
      <c r="F10" s="35">
        <f t="shared" si="2"/>
        <v>15</v>
      </c>
      <c r="G10" s="7" t="s">
        <v>78</v>
      </c>
      <c r="H10" s="9">
        <v>2</v>
      </c>
      <c r="I10" s="35">
        <f t="shared" si="0"/>
        <v>10</v>
      </c>
      <c r="J10" s="93">
        <v>45519</v>
      </c>
      <c r="K10" s="7" t="s">
        <v>20</v>
      </c>
      <c r="L10" s="7" t="s">
        <v>501</v>
      </c>
      <c r="M10" s="7" t="s">
        <v>501</v>
      </c>
      <c r="N10" s="7" t="s">
        <v>501</v>
      </c>
      <c r="O10" s="7"/>
      <c r="R10" s="9">
        <f t="shared" si="4"/>
        <v>2.5</v>
      </c>
      <c r="S10" s="9">
        <f t="shared" si="5"/>
        <v>1.5</v>
      </c>
      <c r="T10" s="9">
        <f t="shared" si="3"/>
        <v>1</v>
      </c>
    </row>
    <row r="11" spans="1:20" ht="51" x14ac:dyDescent="0.2">
      <c r="A11" s="7" t="s">
        <v>44</v>
      </c>
      <c r="B11" s="9" t="s">
        <v>51</v>
      </c>
      <c r="C11" s="7" t="s">
        <v>68</v>
      </c>
      <c r="D11" s="9">
        <v>4</v>
      </c>
      <c r="E11" s="9">
        <v>4</v>
      </c>
      <c r="F11" s="35">
        <f t="shared" si="2"/>
        <v>16</v>
      </c>
      <c r="G11" s="7" t="s">
        <v>79</v>
      </c>
      <c r="H11" s="9">
        <v>2</v>
      </c>
      <c r="I11" s="35">
        <f t="shared" si="0"/>
        <v>8</v>
      </c>
      <c r="J11" s="93">
        <v>45519</v>
      </c>
      <c r="K11" s="7" t="s">
        <v>20</v>
      </c>
      <c r="L11" s="7" t="s">
        <v>501</v>
      </c>
      <c r="M11" s="7" t="s">
        <v>501</v>
      </c>
      <c r="N11" s="7" t="s">
        <v>501</v>
      </c>
      <c r="O11" s="7"/>
      <c r="R11" s="9">
        <f t="shared" si="4"/>
        <v>2</v>
      </c>
      <c r="S11" s="9">
        <f t="shared" si="5"/>
        <v>2</v>
      </c>
      <c r="T11" s="9">
        <f t="shared" si="3"/>
        <v>1</v>
      </c>
    </row>
    <row r="12" spans="1:20" ht="63.75" x14ac:dyDescent="0.2">
      <c r="A12" s="7" t="s">
        <v>44</v>
      </c>
      <c r="B12" s="7" t="s">
        <v>80</v>
      </c>
      <c r="C12" s="9" t="s">
        <v>69</v>
      </c>
      <c r="D12" s="9">
        <v>3</v>
      </c>
      <c r="E12" s="9">
        <v>2.5</v>
      </c>
      <c r="F12" s="35">
        <f t="shared" si="2"/>
        <v>7.5</v>
      </c>
      <c r="G12" s="7" t="s">
        <v>81</v>
      </c>
      <c r="H12" s="9">
        <v>1</v>
      </c>
      <c r="I12" s="35">
        <f t="shared" si="0"/>
        <v>3</v>
      </c>
      <c r="J12" s="93">
        <v>45519</v>
      </c>
      <c r="K12" s="7" t="s">
        <v>20</v>
      </c>
      <c r="L12" s="7" t="s">
        <v>501</v>
      </c>
      <c r="M12" s="7" t="s">
        <v>501</v>
      </c>
      <c r="N12" s="7" t="s">
        <v>501</v>
      </c>
      <c r="O12" s="7"/>
      <c r="R12" s="9">
        <f t="shared" si="4"/>
        <v>1.5</v>
      </c>
      <c r="S12" s="9">
        <f t="shared" si="5"/>
        <v>1.25</v>
      </c>
      <c r="T12" s="9">
        <f t="shared" si="3"/>
        <v>0.5</v>
      </c>
    </row>
    <row r="13" spans="1:20" ht="51" x14ac:dyDescent="0.2">
      <c r="A13" s="7" t="s">
        <v>44</v>
      </c>
      <c r="B13" s="9" t="s">
        <v>52</v>
      </c>
      <c r="C13" s="7" t="s">
        <v>70</v>
      </c>
      <c r="D13" s="9">
        <v>5</v>
      </c>
      <c r="E13" s="9">
        <v>3</v>
      </c>
      <c r="F13" s="35">
        <f t="shared" si="2"/>
        <v>15</v>
      </c>
      <c r="G13" s="7" t="s">
        <v>82</v>
      </c>
      <c r="H13" s="9">
        <v>2</v>
      </c>
      <c r="I13" s="35">
        <f t="shared" si="0"/>
        <v>10</v>
      </c>
      <c r="J13" s="93">
        <v>45519</v>
      </c>
      <c r="K13" s="7" t="s">
        <v>20</v>
      </c>
      <c r="L13" s="7" t="s">
        <v>501</v>
      </c>
      <c r="M13" s="7" t="s">
        <v>501</v>
      </c>
      <c r="N13" s="7" t="s">
        <v>501</v>
      </c>
      <c r="O13" s="7"/>
      <c r="R13" s="9">
        <f t="shared" si="4"/>
        <v>2.5</v>
      </c>
      <c r="S13" s="9">
        <f t="shared" si="5"/>
        <v>1.5</v>
      </c>
      <c r="T13" s="9">
        <f t="shared" si="3"/>
        <v>1</v>
      </c>
    </row>
    <row r="14" spans="1:20" ht="114.75" x14ac:dyDescent="0.2">
      <c r="A14" s="7" t="s">
        <v>44</v>
      </c>
      <c r="B14" s="9" t="s">
        <v>53</v>
      </c>
      <c r="C14" s="9" t="s">
        <v>54</v>
      </c>
      <c r="D14" s="9">
        <v>4</v>
      </c>
      <c r="E14" s="9">
        <v>3</v>
      </c>
      <c r="F14" s="35">
        <f t="shared" si="2"/>
        <v>12</v>
      </c>
      <c r="G14" s="7" t="s">
        <v>83</v>
      </c>
      <c r="H14" s="9">
        <v>1</v>
      </c>
      <c r="I14" s="35">
        <f t="shared" si="0"/>
        <v>4</v>
      </c>
      <c r="J14" s="93">
        <v>45519</v>
      </c>
      <c r="K14" s="7" t="s">
        <v>20</v>
      </c>
      <c r="L14" s="7" t="s">
        <v>501</v>
      </c>
      <c r="M14" s="7" t="s">
        <v>501</v>
      </c>
      <c r="N14" s="7" t="s">
        <v>501</v>
      </c>
      <c r="O14" s="7"/>
      <c r="R14" s="9">
        <f t="shared" si="4"/>
        <v>2</v>
      </c>
      <c r="S14" s="9">
        <f t="shared" si="5"/>
        <v>1.5</v>
      </c>
      <c r="T14" s="9">
        <f t="shared" si="3"/>
        <v>0.5</v>
      </c>
    </row>
    <row r="15" spans="1:20" ht="140.25" x14ac:dyDescent="0.2">
      <c r="A15" s="7" t="s">
        <v>44</v>
      </c>
      <c r="B15" s="9" t="s">
        <v>55</v>
      </c>
      <c r="C15" s="9" t="s">
        <v>71</v>
      </c>
      <c r="D15" s="9">
        <v>4</v>
      </c>
      <c r="E15" s="9">
        <v>4</v>
      </c>
      <c r="F15" s="35">
        <f t="shared" si="2"/>
        <v>16</v>
      </c>
      <c r="G15" s="7" t="s">
        <v>84</v>
      </c>
      <c r="H15" s="9">
        <v>2</v>
      </c>
      <c r="I15" s="35">
        <f t="shared" si="0"/>
        <v>8</v>
      </c>
      <c r="J15" s="93">
        <v>45519</v>
      </c>
      <c r="K15" s="7" t="s">
        <v>20</v>
      </c>
      <c r="L15" s="7" t="s">
        <v>501</v>
      </c>
      <c r="M15" s="7" t="s">
        <v>501</v>
      </c>
      <c r="N15" s="7" t="s">
        <v>501</v>
      </c>
      <c r="O15" s="7"/>
      <c r="R15" s="9">
        <f t="shared" si="4"/>
        <v>2</v>
      </c>
      <c r="S15" s="9">
        <f t="shared" si="5"/>
        <v>2</v>
      </c>
      <c r="T15" s="9">
        <f t="shared" si="3"/>
        <v>1</v>
      </c>
    </row>
    <row r="16" spans="1:20" ht="89.25" x14ac:dyDescent="0.2">
      <c r="A16" s="7" t="s">
        <v>44</v>
      </c>
      <c r="B16" s="9" t="s">
        <v>56</v>
      </c>
      <c r="C16" s="9" t="s">
        <v>72</v>
      </c>
      <c r="D16" s="9">
        <v>5</v>
      </c>
      <c r="E16" s="9">
        <v>3</v>
      </c>
      <c r="F16" s="35">
        <f>D16*E16</f>
        <v>15</v>
      </c>
      <c r="G16" s="7" t="s">
        <v>85</v>
      </c>
      <c r="H16" s="9">
        <v>2</v>
      </c>
      <c r="I16" s="35">
        <f t="shared" si="0"/>
        <v>10</v>
      </c>
      <c r="J16" s="93">
        <v>45519</v>
      </c>
      <c r="K16" s="7" t="s">
        <v>20</v>
      </c>
      <c r="L16" s="7" t="s">
        <v>501</v>
      </c>
      <c r="M16" s="7" t="s">
        <v>501</v>
      </c>
      <c r="N16" s="7" t="s">
        <v>501</v>
      </c>
      <c r="O16" s="7"/>
      <c r="R16" s="9">
        <f t="shared" si="4"/>
        <v>2.5</v>
      </c>
      <c r="S16" s="9">
        <f t="shared" si="5"/>
        <v>1.5</v>
      </c>
      <c r="T16" s="9">
        <f t="shared" si="3"/>
        <v>1</v>
      </c>
    </row>
    <row r="17" spans="1:20" ht="51" x14ac:dyDescent="0.2">
      <c r="A17" s="7" t="s">
        <v>87</v>
      </c>
      <c r="B17" s="7" t="s">
        <v>88</v>
      </c>
      <c r="C17" s="7" t="s">
        <v>89</v>
      </c>
      <c r="D17" s="9">
        <v>4</v>
      </c>
      <c r="E17" s="9">
        <v>3</v>
      </c>
      <c r="F17" s="35">
        <f t="shared" si="2"/>
        <v>12</v>
      </c>
      <c r="G17" s="7" t="s">
        <v>105</v>
      </c>
      <c r="H17" s="9">
        <v>2</v>
      </c>
      <c r="I17" s="35">
        <f t="shared" si="0"/>
        <v>8</v>
      </c>
      <c r="K17" s="7" t="s">
        <v>20</v>
      </c>
      <c r="L17" s="7" t="s">
        <v>501</v>
      </c>
      <c r="M17" s="7"/>
      <c r="N17" s="7"/>
      <c r="O17" s="7" t="s">
        <v>501</v>
      </c>
      <c r="R17" s="9">
        <f t="shared" si="4"/>
        <v>2</v>
      </c>
      <c r="S17" s="9">
        <f t="shared" si="5"/>
        <v>1.5</v>
      </c>
      <c r="T17" s="9">
        <f t="shared" si="3"/>
        <v>1</v>
      </c>
    </row>
    <row r="18" spans="1:20" ht="76.5" x14ac:dyDescent="0.2">
      <c r="A18" s="7" t="s">
        <v>87</v>
      </c>
      <c r="B18" s="7" t="s">
        <v>90</v>
      </c>
      <c r="C18" s="7" t="s">
        <v>91</v>
      </c>
      <c r="D18" s="9">
        <v>4</v>
      </c>
      <c r="E18" s="9">
        <v>2</v>
      </c>
      <c r="F18" s="35">
        <f t="shared" si="2"/>
        <v>8</v>
      </c>
      <c r="G18" s="7" t="s">
        <v>106</v>
      </c>
      <c r="H18" s="9">
        <v>1</v>
      </c>
      <c r="I18" s="35">
        <f t="shared" si="0"/>
        <v>4</v>
      </c>
      <c r="K18" s="7" t="s">
        <v>20</v>
      </c>
      <c r="L18" s="7" t="s">
        <v>501</v>
      </c>
      <c r="M18" s="7"/>
      <c r="N18" s="7"/>
      <c r="O18" s="7" t="s">
        <v>501</v>
      </c>
      <c r="R18" s="9">
        <f t="shared" si="4"/>
        <v>2</v>
      </c>
      <c r="S18" s="9">
        <f t="shared" si="5"/>
        <v>1</v>
      </c>
      <c r="T18" s="9">
        <f t="shared" si="3"/>
        <v>0.5</v>
      </c>
    </row>
    <row r="19" spans="1:20" ht="63.75" x14ac:dyDescent="0.2">
      <c r="A19" s="7" t="s">
        <v>87</v>
      </c>
      <c r="B19" s="7" t="s">
        <v>48</v>
      </c>
      <c r="C19" s="7" t="s">
        <v>92</v>
      </c>
      <c r="D19" s="9">
        <v>4</v>
      </c>
      <c r="E19" s="9">
        <v>4</v>
      </c>
      <c r="F19" s="35">
        <f t="shared" si="2"/>
        <v>16</v>
      </c>
      <c r="G19" s="79" t="s">
        <v>414</v>
      </c>
      <c r="H19" s="9">
        <v>2</v>
      </c>
      <c r="I19" s="35">
        <f t="shared" si="0"/>
        <v>8</v>
      </c>
      <c r="K19" s="7" t="s">
        <v>20</v>
      </c>
      <c r="L19" s="7" t="s">
        <v>501</v>
      </c>
      <c r="M19" s="7"/>
      <c r="N19" s="7"/>
      <c r="O19" s="7" t="s">
        <v>501</v>
      </c>
      <c r="R19" s="9">
        <f t="shared" si="4"/>
        <v>2</v>
      </c>
      <c r="S19" s="9">
        <f t="shared" si="5"/>
        <v>2</v>
      </c>
      <c r="T19" s="9">
        <f t="shared" si="3"/>
        <v>1</v>
      </c>
    </row>
    <row r="20" spans="1:20" ht="38.25" x14ac:dyDescent="0.2">
      <c r="A20" s="79" t="s">
        <v>87</v>
      </c>
      <c r="B20" s="79" t="s">
        <v>93</v>
      </c>
      <c r="C20" s="79" t="s">
        <v>415</v>
      </c>
      <c r="D20" s="79">
        <v>3</v>
      </c>
      <c r="E20" s="79">
        <v>3</v>
      </c>
      <c r="F20" s="103">
        <f t="shared" si="2"/>
        <v>9</v>
      </c>
      <c r="G20" s="79" t="s">
        <v>416</v>
      </c>
      <c r="H20" s="79">
        <v>1</v>
      </c>
      <c r="I20" s="103">
        <f t="shared" si="0"/>
        <v>3</v>
      </c>
      <c r="J20" s="103"/>
      <c r="K20" s="79" t="s">
        <v>20</v>
      </c>
      <c r="L20" s="7" t="s">
        <v>501</v>
      </c>
      <c r="M20" s="7"/>
      <c r="N20" s="7"/>
      <c r="O20" s="7" t="s">
        <v>501</v>
      </c>
      <c r="R20" s="9">
        <f t="shared" si="4"/>
        <v>1.5</v>
      </c>
      <c r="S20" s="9">
        <f t="shared" si="5"/>
        <v>1.5</v>
      </c>
      <c r="T20" s="9">
        <f t="shared" si="3"/>
        <v>0.5</v>
      </c>
    </row>
    <row r="21" spans="1:20" ht="51" x14ac:dyDescent="0.2">
      <c r="A21" s="7" t="s">
        <v>87</v>
      </c>
      <c r="B21" s="7" t="s">
        <v>94</v>
      </c>
      <c r="C21" s="79" t="s">
        <v>417</v>
      </c>
      <c r="D21" s="9">
        <v>5</v>
      </c>
      <c r="E21" s="9">
        <v>2</v>
      </c>
      <c r="F21" s="35">
        <f t="shared" si="2"/>
        <v>10</v>
      </c>
      <c r="G21" s="79" t="s">
        <v>418</v>
      </c>
      <c r="H21" s="9">
        <v>1</v>
      </c>
      <c r="I21" s="35">
        <f t="shared" si="0"/>
        <v>5</v>
      </c>
      <c r="K21" s="7" t="s">
        <v>20</v>
      </c>
      <c r="L21" s="7" t="s">
        <v>501</v>
      </c>
      <c r="M21" s="7"/>
      <c r="N21" s="7"/>
      <c r="O21" s="7" t="s">
        <v>501</v>
      </c>
      <c r="R21" s="9">
        <f t="shared" si="4"/>
        <v>2.5</v>
      </c>
      <c r="S21" s="9">
        <f t="shared" si="5"/>
        <v>1</v>
      </c>
      <c r="T21" s="9">
        <f t="shared" si="3"/>
        <v>0.5</v>
      </c>
    </row>
    <row r="22" spans="1:20" ht="76.5" x14ac:dyDescent="0.2">
      <c r="A22" s="7" t="s">
        <v>87</v>
      </c>
      <c r="B22" s="7" t="s">
        <v>95</v>
      </c>
      <c r="C22" s="79" t="s">
        <v>419</v>
      </c>
      <c r="D22" s="9">
        <v>5</v>
      </c>
      <c r="E22" s="9">
        <v>2</v>
      </c>
      <c r="F22" s="35">
        <f t="shared" si="2"/>
        <v>10</v>
      </c>
      <c r="G22" s="79" t="s">
        <v>422</v>
      </c>
      <c r="H22" s="9">
        <v>1</v>
      </c>
      <c r="I22" s="35">
        <f t="shared" si="0"/>
        <v>5</v>
      </c>
      <c r="K22" s="7" t="s">
        <v>20</v>
      </c>
      <c r="L22" s="7" t="s">
        <v>501</v>
      </c>
      <c r="M22" s="7"/>
      <c r="N22" s="7"/>
      <c r="O22" s="7" t="s">
        <v>501</v>
      </c>
      <c r="R22" s="9">
        <f t="shared" si="4"/>
        <v>2.5</v>
      </c>
      <c r="S22" s="9">
        <f t="shared" si="5"/>
        <v>1</v>
      </c>
      <c r="T22" s="9">
        <f t="shared" si="3"/>
        <v>0.5</v>
      </c>
    </row>
    <row r="23" spans="1:20" ht="76.5" x14ac:dyDescent="0.2">
      <c r="A23" s="7" t="s">
        <v>87</v>
      </c>
      <c r="B23" s="7" t="s">
        <v>96</v>
      </c>
      <c r="C23" s="79" t="s">
        <v>420</v>
      </c>
      <c r="D23" s="9">
        <v>5</v>
      </c>
      <c r="E23" s="9">
        <v>3</v>
      </c>
      <c r="F23" s="35">
        <f t="shared" si="2"/>
        <v>15</v>
      </c>
      <c r="G23" s="79" t="s">
        <v>421</v>
      </c>
      <c r="H23" s="9">
        <v>2</v>
      </c>
      <c r="I23" s="35">
        <f t="shared" si="0"/>
        <v>10</v>
      </c>
      <c r="K23" s="7" t="s">
        <v>20</v>
      </c>
      <c r="L23" s="7" t="s">
        <v>501</v>
      </c>
      <c r="M23" s="7"/>
      <c r="N23" s="7"/>
      <c r="O23" s="7" t="s">
        <v>501</v>
      </c>
      <c r="R23" s="9">
        <f t="shared" si="4"/>
        <v>2.5</v>
      </c>
      <c r="S23" s="9">
        <f t="shared" si="5"/>
        <v>1.5</v>
      </c>
      <c r="T23" s="9">
        <f t="shared" si="3"/>
        <v>1</v>
      </c>
    </row>
    <row r="24" spans="1:20" ht="51" x14ac:dyDescent="0.2">
      <c r="A24" s="7" t="s">
        <v>87</v>
      </c>
      <c r="B24" s="7" t="s">
        <v>97</v>
      </c>
      <c r="C24" s="7" t="s">
        <v>101</v>
      </c>
      <c r="D24" s="9">
        <v>5</v>
      </c>
      <c r="E24" s="9">
        <v>3</v>
      </c>
      <c r="F24" s="35">
        <f t="shared" si="2"/>
        <v>15</v>
      </c>
      <c r="G24" s="7" t="s">
        <v>107</v>
      </c>
      <c r="H24" s="9">
        <v>2</v>
      </c>
      <c r="I24" s="35">
        <f t="shared" si="0"/>
        <v>10</v>
      </c>
      <c r="K24" s="7" t="s">
        <v>20</v>
      </c>
      <c r="L24" s="7" t="s">
        <v>501</v>
      </c>
      <c r="M24" s="7"/>
      <c r="N24" s="7"/>
      <c r="O24" s="7" t="s">
        <v>501</v>
      </c>
      <c r="R24" s="9">
        <f t="shared" si="4"/>
        <v>2.5</v>
      </c>
      <c r="S24" s="9">
        <f t="shared" si="5"/>
        <v>1.5</v>
      </c>
      <c r="T24" s="9">
        <f t="shared" si="3"/>
        <v>1</v>
      </c>
    </row>
    <row r="25" spans="1:20" ht="76.5" x14ac:dyDescent="0.2">
      <c r="A25" s="7" t="s">
        <v>87</v>
      </c>
      <c r="B25" s="7" t="s">
        <v>98</v>
      </c>
      <c r="C25" s="7" t="s">
        <v>102</v>
      </c>
      <c r="D25" s="9">
        <v>4</v>
      </c>
      <c r="E25" s="9">
        <v>4</v>
      </c>
      <c r="F25" s="35">
        <f t="shared" si="2"/>
        <v>16</v>
      </c>
      <c r="G25" s="7" t="s">
        <v>108</v>
      </c>
      <c r="H25" s="9">
        <v>2</v>
      </c>
      <c r="I25" s="35">
        <f t="shared" si="0"/>
        <v>8</v>
      </c>
      <c r="K25" s="7" t="s">
        <v>20</v>
      </c>
      <c r="L25" s="7" t="s">
        <v>501</v>
      </c>
      <c r="M25" s="7"/>
      <c r="N25" s="7"/>
      <c r="O25" s="7" t="s">
        <v>501</v>
      </c>
      <c r="R25" s="9">
        <f t="shared" si="4"/>
        <v>2</v>
      </c>
      <c r="S25" s="9">
        <f t="shared" si="5"/>
        <v>2</v>
      </c>
      <c r="T25" s="9">
        <f t="shared" si="3"/>
        <v>1</v>
      </c>
    </row>
    <row r="26" spans="1:20" ht="51" x14ac:dyDescent="0.2">
      <c r="A26" s="7" t="s">
        <v>87</v>
      </c>
      <c r="B26" s="7" t="s">
        <v>46</v>
      </c>
      <c r="C26" s="79" t="s">
        <v>423</v>
      </c>
      <c r="D26" s="9">
        <v>4</v>
      </c>
      <c r="E26" s="9">
        <v>3</v>
      </c>
      <c r="F26" s="35">
        <f t="shared" si="2"/>
        <v>12</v>
      </c>
      <c r="G26" s="7" t="s">
        <v>109</v>
      </c>
      <c r="H26" s="9">
        <v>2</v>
      </c>
      <c r="I26" s="35">
        <f t="shared" si="0"/>
        <v>8</v>
      </c>
      <c r="K26" s="7" t="s">
        <v>20</v>
      </c>
      <c r="L26" s="7" t="s">
        <v>501</v>
      </c>
      <c r="M26" s="7"/>
      <c r="N26" s="7"/>
      <c r="O26" s="7" t="s">
        <v>501</v>
      </c>
      <c r="R26" s="9">
        <f t="shared" si="4"/>
        <v>2</v>
      </c>
      <c r="S26" s="9">
        <f t="shared" si="5"/>
        <v>1.5</v>
      </c>
      <c r="T26" s="9">
        <f t="shared" si="3"/>
        <v>1</v>
      </c>
    </row>
    <row r="27" spans="1:20" ht="51" x14ac:dyDescent="0.2">
      <c r="A27" s="7" t="s">
        <v>87</v>
      </c>
      <c r="B27" s="7" t="s">
        <v>99</v>
      </c>
      <c r="C27" s="79" t="s">
        <v>424</v>
      </c>
      <c r="D27" s="9">
        <v>5</v>
      </c>
      <c r="E27" s="9">
        <v>3</v>
      </c>
      <c r="F27" s="35">
        <f t="shared" si="2"/>
        <v>15</v>
      </c>
      <c r="G27" s="79" t="s">
        <v>425</v>
      </c>
      <c r="H27" s="9">
        <v>2</v>
      </c>
      <c r="I27" s="35">
        <f t="shared" si="0"/>
        <v>10</v>
      </c>
      <c r="K27" s="7" t="s">
        <v>20</v>
      </c>
      <c r="L27" s="7" t="s">
        <v>501</v>
      </c>
      <c r="M27" s="7"/>
      <c r="N27" s="7"/>
      <c r="O27" s="7" t="s">
        <v>501</v>
      </c>
      <c r="R27" s="9">
        <f t="shared" si="4"/>
        <v>2.5</v>
      </c>
      <c r="S27" s="9">
        <f t="shared" si="5"/>
        <v>1.5</v>
      </c>
      <c r="T27" s="9">
        <f t="shared" si="3"/>
        <v>1</v>
      </c>
    </row>
    <row r="28" spans="1:20" ht="38.25" x14ac:dyDescent="0.2">
      <c r="A28" s="7" t="s">
        <v>87</v>
      </c>
      <c r="B28" s="7" t="s">
        <v>103</v>
      </c>
      <c r="C28" s="7" t="s">
        <v>104</v>
      </c>
      <c r="D28" s="9">
        <v>4</v>
      </c>
      <c r="E28" s="9">
        <v>3</v>
      </c>
      <c r="F28" s="35">
        <f t="shared" si="2"/>
        <v>12</v>
      </c>
      <c r="G28" s="7" t="s">
        <v>110</v>
      </c>
      <c r="H28" s="9">
        <v>2</v>
      </c>
      <c r="I28" s="35">
        <f t="shared" si="0"/>
        <v>8</v>
      </c>
      <c r="K28" s="7" t="s">
        <v>20</v>
      </c>
      <c r="L28" s="7" t="s">
        <v>501</v>
      </c>
      <c r="M28" s="7"/>
      <c r="N28" s="7"/>
      <c r="O28" s="7" t="s">
        <v>501</v>
      </c>
      <c r="R28" s="9">
        <f t="shared" si="4"/>
        <v>2</v>
      </c>
      <c r="S28" s="9">
        <f t="shared" si="5"/>
        <v>1.5</v>
      </c>
      <c r="T28" s="9">
        <f t="shared" si="3"/>
        <v>1</v>
      </c>
    </row>
    <row r="29" spans="1:20" ht="204" x14ac:dyDescent="0.2">
      <c r="A29" s="7" t="s">
        <v>111</v>
      </c>
      <c r="B29" s="7" t="s">
        <v>112</v>
      </c>
      <c r="C29" s="79" t="s">
        <v>426</v>
      </c>
      <c r="D29" s="9">
        <v>4</v>
      </c>
      <c r="E29" s="9">
        <v>4</v>
      </c>
      <c r="F29" s="35">
        <f t="shared" si="2"/>
        <v>16</v>
      </c>
      <c r="G29" s="79" t="s">
        <v>427</v>
      </c>
      <c r="H29" s="9">
        <v>2</v>
      </c>
      <c r="I29" s="35">
        <f t="shared" si="0"/>
        <v>8</v>
      </c>
      <c r="K29" s="7" t="s">
        <v>20</v>
      </c>
      <c r="L29" s="7" t="s">
        <v>501</v>
      </c>
      <c r="M29" s="7"/>
      <c r="N29" s="7"/>
      <c r="O29" s="7" t="s">
        <v>501</v>
      </c>
      <c r="R29" s="9">
        <f t="shared" si="4"/>
        <v>2</v>
      </c>
      <c r="S29" s="9">
        <f t="shared" si="5"/>
        <v>2</v>
      </c>
      <c r="T29" s="9">
        <f t="shared" si="3"/>
        <v>1</v>
      </c>
    </row>
    <row r="30" spans="1:20" ht="51" x14ac:dyDescent="0.2">
      <c r="A30" s="7" t="s">
        <v>111</v>
      </c>
      <c r="B30" s="7" t="s">
        <v>113</v>
      </c>
      <c r="C30" s="79" t="s">
        <v>429</v>
      </c>
      <c r="D30" s="9">
        <v>3</v>
      </c>
      <c r="E30" s="9">
        <v>3</v>
      </c>
      <c r="F30" s="35">
        <f t="shared" si="2"/>
        <v>9</v>
      </c>
      <c r="G30" s="79" t="s">
        <v>428</v>
      </c>
      <c r="H30" s="9">
        <v>2</v>
      </c>
      <c r="I30" s="35">
        <f t="shared" si="0"/>
        <v>6</v>
      </c>
      <c r="K30" s="7" t="s">
        <v>20</v>
      </c>
      <c r="L30" s="7" t="s">
        <v>501</v>
      </c>
      <c r="M30" s="7"/>
      <c r="N30" s="7"/>
      <c r="O30" s="7" t="s">
        <v>501</v>
      </c>
      <c r="R30" s="9">
        <f t="shared" si="4"/>
        <v>1.5</v>
      </c>
      <c r="S30" s="9">
        <f t="shared" si="5"/>
        <v>1.5</v>
      </c>
      <c r="T30" s="9">
        <f t="shared" si="3"/>
        <v>1</v>
      </c>
    </row>
    <row r="31" spans="1:20" ht="51" x14ac:dyDescent="0.2">
      <c r="A31" s="7" t="s">
        <v>111</v>
      </c>
      <c r="B31" s="7" t="s">
        <v>114</v>
      </c>
      <c r="C31" s="79" t="s">
        <v>430</v>
      </c>
      <c r="D31" s="9">
        <v>3</v>
      </c>
      <c r="E31" s="9">
        <v>3</v>
      </c>
      <c r="F31" s="35">
        <f t="shared" si="2"/>
        <v>9</v>
      </c>
      <c r="G31" s="7" t="s">
        <v>117</v>
      </c>
      <c r="H31" s="9">
        <v>2</v>
      </c>
      <c r="I31" s="35">
        <f t="shared" si="0"/>
        <v>6</v>
      </c>
      <c r="K31" s="7" t="s">
        <v>20</v>
      </c>
      <c r="L31" s="7" t="s">
        <v>501</v>
      </c>
      <c r="M31" s="7"/>
      <c r="N31" s="7"/>
      <c r="O31" s="7" t="s">
        <v>501</v>
      </c>
      <c r="R31" s="9">
        <f t="shared" si="4"/>
        <v>1.5</v>
      </c>
      <c r="S31" s="9">
        <f t="shared" si="5"/>
        <v>1.5</v>
      </c>
      <c r="T31" s="9">
        <f t="shared" si="3"/>
        <v>1</v>
      </c>
    </row>
    <row r="32" spans="1:20" ht="51" x14ac:dyDescent="0.2">
      <c r="A32" s="7" t="s">
        <v>111</v>
      </c>
      <c r="B32" s="7" t="s">
        <v>115</v>
      </c>
      <c r="C32" s="79" t="s">
        <v>432</v>
      </c>
      <c r="D32" s="9">
        <v>3</v>
      </c>
      <c r="E32" s="9">
        <v>3</v>
      </c>
      <c r="F32" s="35">
        <f t="shared" si="2"/>
        <v>9</v>
      </c>
      <c r="G32" s="79" t="s">
        <v>431</v>
      </c>
      <c r="H32" s="9">
        <v>1</v>
      </c>
      <c r="I32" s="35">
        <f t="shared" si="0"/>
        <v>3</v>
      </c>
      <c r="K32" s="7" t="s">
        <v>20</v>
      </c>
      <c r="L32" s="7" t="s">
        <v>501</v>
      </c>
      <c r="M32" s="7"/>
      <c r="N32" s="7"/>
      <c r="O32" s="7" t="s">
        <v>501</v>
      </c>
      <c r="R32" s="9">
        <f t="shared" si="4"/>
        <v>1.5</v>
      </c>
      <c r="S32" s="9">
        <f t="shared" si="5"/>
        <v>1.5</v>
      </c>
      <c r="T32" s="9">
        <f t="shared" si="3"/>
        <v>0.5</v>
      </c>
    </row>
    <row r="33" spans="1:20" ht="114.75" x14ac:dyDescent="0.2">
      <c r="A33" s="7" t="s">
        <v>111</v>
      </c>
      <c r="B33" s="7" t="s">
        <v>116</v>
      </c>
      <c r="C33" s="79" t="s">
        <v>433</v>
      </c>
      <c r="D33" s="9">
        <v>4</v>
      </c>
      <c r="E33" s="9">
        <v>3</v>
      </c>
      <c r="F33" s="35">
        <f t="shared" si="2"/>
        <v>12</v>
      </c>
      <c r="G33" s="79" t="s">
        <v>434</v>
      </c>
      <c r="H33" s="9">
        <v>1</v>
      </c>
      <c r="I33" s="35">
        <f t="shared" si="0"/>
        <v>4</v>
      </c>
      <c r="K33" s="7" t="s">
        <v>20</v>
      </c>
      <c r="L33" s="7" t="s">
        <v>501</v>
      </c>
      <c r="M33" s="7"/>
      <c r="N33" s="7"/>
      <c r="O33" s="7" t="s">
        <v>501</v>
      </c>
      <c r="R33" s="9">
        <f t="shared" si="4"/>
        <v>2</v>
      </c>
      <c r="S33" s="9">
        <f t="shared" si="5"/>
        <v>1.5</v>
      </c>
      <c r="T33" s="9">
        <f t="shared" si="3"/>
        <v>0.5</v>
      </c>
    </row>
    <row r="34" spans="1:20" ht="89.25" x14ac:dyDescent="0.2">
      <c r="A34" s="36" t="s">
        <v>321</v>
      </c>
      <c r="B34" s="37" t="s">
        <v>253</v>
      </c>
      <c r="C34" s="37" t="s">
        <v>254</v>
      </c>
      <c r="D34" s="38">
        <v>5</v>
      </c>
      <c r="E34" s="38">
        <v>3</v>
      </c>
      <c r="F34" s="39">
        <f t="shared" si="2"/>
        <v>15</v>
      </c>
      <c r="G34" s="104" t="s">
        <v>435</v>
      </c>
      <c r="H34" s="38">
        <v>2</v>
      </c>
      <c r="I34" s="40">
        <f t="shared" si="0"/>
        <v>10</v>
      </c>
      <c r="K34" s="37" t="s">
        <v>255</v>
      </c>
      <c r="L34" s="7" t="s">
        <v>501</v>
      </c>
      <c r="M34" s="7" t="s">
        <v>501</v>
      </c>
      <c r="N34" s="7" t="s">
        <v>501</v>
      </c>
      <c r="O34" s="7" t="s">
        <v>501</v>
      </c>
      <c r="R34" s="9">
        <f t="shared" si="4"/>
        <v>2.5</v>
      </c>
      <c r="S34" s="9">
        <f t="shared" si="5"/>
        <v>1.5</v>
      </c>
      <c r="T34" s="9">
        <f t="shared" si="3"/>
        <v>1</v>
      </c>
    </row>
    <row r="35" spans="1:20" ht="38.25" x14ac:dyDescent="0.2">
      <c r="A35" s="36" t="s">
        <v>321</v>
      </c>
      <c r="B35" s="41" t="s">
        <v>256</v>
      </c>
      <c r="C35" s="41" t="s">
        <v>257</v>
      </c>
      <c r="D35" s="42">
        <v>4</v>
      </c>
      <c r="E35" s="42">
        <v>2</v>
      </c>
      <c r="F35" s="43">
        <f t="shared" si="2"/>
        <v>8</v>
      </c>
      <c r="G35" s="41" t="s">
        <v>258</v>
      </c>
      <c r="H35" s="42">
        <v>1</v>
      </c>
      <c r="I35" s="44">
        <f t="shared" si="0"/>
        <v>4</v>
      </c>
      <c r="K35" s="41" t="s">
        <v>255</v>
      </c>
      <c r="L35" s="7" t="s">
        <v>501</v>
      </c>
      <c r="M35" s="7" t="s">
        <v>501</v>
      </c>
      <c r="N35" s="7" t="s">
        <v>501</v>
      </c>
      <c r="O35" s="7" t="s">
        <v>501</v>
      </c>
      <c r="R35" s="9">
        <f t="shared" si="4"/>
        <v>2</v>
      </c>
      <c r="S35" s="9">
        <f t="shared" si="5"/>
        <v>1</v>
      </c>
      <c r="T35" s="9">
        <f t="shared" si="3"/>
        <v>0.5</v>
      </c>
    </row>
    <row r="36" spans="1:20" ht="63.75" x14ac:dyDescent="0.2">
      <c r="A36" s="36" t="s">
        <v>321</v>
      </c>
      <c r="B36" s="41" t="s">
        <v>259</v>
      </c>
      <c r="C36" s="41" t="s">
        <v>260</v>
      </c>
      <c r="D36" s="42">
        <v>5</v>
      </c>
      <c r="E36" s="42">
        <v>2</v>
      </c>
      <c r="F36" s="43">
        <f t="shared" si="2"/>
        <v>10</v>
      </c>
      <c r="G36" s="41" t="s">
        <v>287</v>
      </c>
      <c r="H36" s="42">
        <v>1</v>
      </c>
      <c r="I36" s="44">
        <f t="shared" si="0"/>
        <v>5</v>
      </c>
      <c r="K36" s="41" t="s">
        <v>255</v>
      </c>
      <c r="L36" s="7" t="s">
        <v>501</v>
      </c>
      <c r="M36" s="7" t="s">
        <v>501</v>
      </c>
      <c r="N36" s="7" t="s">
        <v>501</v>
      </c>
      <c r="O36" s="7" t="s">
        <v>501</v>
      </c>
      <c r="R36" s="9">
        <f t="shared" si="4"/>
        <v>2.5</v>
      </c>
      <c r="S36" s="9">
        <f t="shared" si="5"/>
        <v>1</v>
      </c>
      <c r="T36" s="9">
        <f t="shared" si="3"/>
        <v>0.5</v>
      </c>
    </row>
    <row r="37" spans="1:20" ht="51" x14ac:dyDescent="0.2">
      <c r="A37" s="36" t="s">
        <v>321</v>
      </c>
      <c r="B37" s="41" t="s">
        <v>261</v>
      </c>
      <c r="C37" s="41" t="s">
        <v>276</v>
      </c>
      <c r="D37" s="42">
        <v>4</v>
      </c>
      <c r="E37" s="42">
        <v>2</v>
      </c>
      <c r="F37" s="43">
        <f t="shared" si="2"/>
        <v>8</v>
      </c>
      <c r="G37" s="41" t="s">
        <v>277</v>
      </c>
      <c r="H37" s="42">
        <v>1</v>
      </c>
      <c r="I37" s="44">
        <f t="shared" si="0"/>
        <v>4</v>
      </c>
      <c r="K37" s="41" t="s">
        <v>255</v>
      </c>
      <c r="L37" s="7" t="s">
        <v>501</v>
      </c>
      <c r="M37" s="7" t="s">
        <v>501</v>
      </c>
      <c r="N37" s="7" t="s">
        <v>501</v>
      </c>
      <c r="O37" s="7" t="s">
        <v>501</v>
      </c>
      <c r="R37" s="9">
        <f t="shared" si="4"/>
        <v>2</v>
      </c>
      <c r="S37" s="9">
        <f t="shared" si="5"/>
        <v>1</v>
      </c>
      <c r="T37" s="9">
        <f t="shared" si="3"/>
        <v>0.5</v>
      </c>
    </row>
    <row r="38" spans="1:20" ht="76.5" x14ac:dyDescent="0.2">
      <c r="A38" s="36" t="s">
        <v>321</v>
      </c>
      <c r="B38" s="41" t="s">
        <v>262</v>
      </c>
      <c r="C38" s="41" t="s">
        <v>263</v>
      </c>
      <c r="D38" s="42">
        <v>4</v>
      </c>
      <c r="E38" s="42">
        <v>3</v>
      </c>
      <c r="F38" s="43">
        <f t="shared" si="2"/>
        <v>12</v>
      </c>
      <c r="G38" s="41" t="s">
        <v>264</v>
      </c>
      <c r="H38" s="42">
        <v>2</v>
      </c>
      <c r="I38" s="44">
        <f t="shared" si="0"/>
        <v>8</v>
      </c>
      <c r="K38" s="41" t="s">
        <v>255</v>
      </c>
      <c r="L38" s="7" t="s">
        <v>501</v>
      </c>
      <c r="M38" s="7" t="s">
        <v>501</v>
      </c>
      <c r="N38" s="7" t="s">
        <v>501</v>
      </c>
      <c r="O38" s="7" t="s">
        <v>501</v>
      </c>
      <c r="R38" s="9">
        <f t="shared" si="4"/>
        <v>2</v>
      </c>
      <c r="S38" s="9">
        <f t="shared" si="5"/>
        <v>1.5</v>
      </c>
      <c r="T38" s="9">
        <f t="shared" si="3"/>
        <v>1</v>
      </c>
    </row>
    <row r="39" spans="1:20" ht="63.75" x14ac:dyDescent="0.2">
      <c r="A39" s="36" t="s">
        <v>321</v>
      </c>
      <c r="B39" s="41" t="s">
        <v>267</v>
      </c>
      <c r="C39" s="41" t="s">
        <v>268</v>
      </c>
      <c r="D39" s="42">
        <v>5</v>
      </c>
      <c r="E39" s="42">
        <v>3</v>
      </c>
      <c r="F39" s="43">
        <f>D39*E39</f>
        <v>15</v>
      </c>
      <c r="G39" s="41" t="s">
        <v>269</v>
      </c>
      <c r="H39" s="42">
        <v>2</v>
      </c>
      <c r="I39" s="44">
        <f t="shared" si="0"/>
        <v>10</v>
      </c>
      <c r="K39" s="41" t="s">
        <v>255</v>
      </c>
      <c r="L39" s="7" t="s">
        <v>501</v>
      </c>
      <c r="M39" s="7" t="s">
        <v>501</v>
      </c>
      <c r="N39" s="7" t="s">
        <v>501</v>
      </c>
      <c r="O39" s="7" t="s">
        <v>501</v>
      </c>
      <c r="R39" s="9">
        <f t="shared" si="4"/>
        <v>2.5</v>
      </c>
      <c r="S39" s="9">
        <f t="shared" si="5"/>
        <v>1.5</v>
      </c>
      <c r="T39" s="9">
        <f t="shared" si="3"/>
        <v>1</v>
      </c>
    </row>
    <row r="40" spans="1:20" ht="114.75" x14ac:dyDescent="0.2">
      <c r="A40" s="36" t="s">
        <v>321</v>
      </c>
      <c r="B40" s="41" t="s">
        <v>265</v>
      </c>
      <c r="C40" s="41" t="s">
        <v>266</v>
      </c>
      <c r="D40" s="42">
        <v>5</v>
      </c>
      <c r="E40" s="42">
        <v>3</v>
      </c>
      <c r="F40" s="43">
        <f t="shared" si="2"/>
        <v>15</v>
      </c>
      <c r="G40" s="41" t="s">
        <v>279</v>
      </c>
      <c r="H40" s="42">
        <v>2</v>
      </c>
      <c r="I40" s="44">
        <f t="shared" si="0"/>
        <v>10</v>
      </c>
      <c r="K40" s="41" t="s">
        <v>255</v>
      </c>
      <c r="L40" s="7" t="s">
        <v>501</v>
      </c>
      <c r="M40" s="7" t="s">
        <v>501</v>
      </c>
      <c r="N40" s="7" t="s">
        <v>501</v>
      </c>
      <c r="O40" s="7" t="s">
        <v>501</v>
      </c>
      <c r="R40" s="9">
        <f t="shared" ref="R40:R77" si="6">D40/2</f>
        <v>2.5</v>
      </c>
      <c r="S40" s="9">
        <f t="shared" ref="S40:S77" si="7">E40/2</f>
        <v>1.5</v>
      </c>
      <c r="T40" s="9">
        <f t="shared" si="3"/>
        <v>1</v>
      </c>
    </row>
    <row r="41" spans="1:20" ht="140.25" x14ac:dyDescent="0.2">
      <c r="A41" s="36" t="s">
        <v>321</v>
      </c>
      <c r="B41" s="41" t="s">
        <v>280</v>
      </c>
      <c r="C41" s="41" t="s">
        <v>281</v>
      </c>
      <c r="D41" s="42">
        <v>5</v>
      </c>
      <c r="E41" s="42">
        <v>2</v>
      </c>
      <c r="F41" s="43">
        <f>D41*E41</f>
        <v>10</v>
      </c>
      <c r="G41" s="41" t="s">
        <v>283</v>
      </c>
      <c r="H41" s="42">
        <v>1</v>
      </c>
      <c r="I41" s="44">
        <f t="shared" si="0"/>
        <v>5</v>
      </c>
      <c r="K41" s="41" t="s">
        <v>255</v>
      </c>
      <c r="L41" s="7" t="s">
        <v>501</v>
      </c>
      <c r="M41" s="7" t="s">
        <v>501</v>
      </c>
      <c r="N41" s="7" t="s">
        <v>501</v>
      </c>
      <c r="O41" s="7" t="s">
        <v>501</v>
      </c>
      <c r="R41" s="9">
        <f t="shared" si="6"/>
        <v>2.5</v>
      </c>
      <c r="S41" s="9">
        <f t="shared" si="7"/>
        <v>1</v>
      </c>
      <c r="T41" s="9">
        <f t="shared" si="3"/>
        <v>0.5</v>
      </c>
    </row>
    <row r="42" spans="1:20" ht="140.25" x14ac:dyDescent="0.2">
      <c r="A42" s="36" t="s">
        <v>321</v>
      </c>
      <c r="B42" s="41" t="s">
        <v>274</v>
      </c>
      <c r="C42" s="41" t="s">
        <v>275</v>
      </c>
      <c r="D42" s="42">
        <v>5</v>
      </c>
      <c r="E42" s="42">
        <v>3</v>
      </c>
      <c r="F42" s="43">
        <f>D42*E42</f>
        <v>15</v>
      </c>
      <c r="G42" s="41" t="s">
        <v>282</v>
      </c>
      <c r="H42" s="42">
        <v>1</v>
      </c>
      <c r="I42" s="44">
        <f t="shared" si="0"/>
        <v>5</v>
      </c>
      <c r="K42" s="41" t="s">
        <v>255</v>
      </c>
      <c r="L42" s="7" t="s">
        <v>501</v>
      </c>
      <c r="M42" s="7" t="s">
        <v>501</v>
      </c>
      <c r="N42" s="7" t="s">
        <v>501</v>
      </c>
      <c r="O42" s="7" t="s">
        <v>501</v>
      </c>
      <c r="R42" s="9">
        <f t="shared" si="6"/>
        <v>2.5</v>
      </c>
      <c r="S42" s="9">
        <f t="shared" si="7"/>
        <v>1.5</v>
      </c>
      <c r="T42" s="9">
        <f t="shared" si="3"/>
        <v>0.5</v>
      </c>
    </row>
    <row r="43" spans="1:20" ht="38.25" x14ac:dyDescent="0.2">
      <c r="A43" s="36" t="s">
        <v>321</v>
      </c>
      <c r="B43" s="41" t="s">
        <v>270</v>
      </c>
      <c r="C43" s="41" t="s">
        <v>271</v>
      </c>
      <c r="D43" s="42">
        <v>4</v>
      </c>
      <c r="E43" s="42">
        <v>2</v>
      </c>
      <c r="F43" s="43">
        <f t="shared" si="2"/>
        <v>8</v>
      </c>
      <c r="G43" s="41" t="s">
        <v>272</v>
      </c>
      <c r="H43" s="42">
        <v>1</v>
      </c>
      <c r="I43" s="44">
        <f t="shared" si="0"/>
        <v>4</v>
      </c>
      <c r="K43" s="41" t="s">
        <v>255</v>
      </c>
      <c r="L43" s="7" t="s">
        <v>501</v>
      </c>
      <c r="M43" s="7" t="s">
        <v>501</v>
      </c>
      <c r="N43" s="7" t="s">
        <v>501</v>
      </c>
      <c r="O43" s="7" t="s">
        <v>501</v>
      </c>
      <c r="R43" s="9">
        <f t="shared" si="6"/>
        <v>2</v>
      </c>
      <c r="S43" s="9">
        <f t="shared" si="7"/>
        <v>1</v>
      </c>
      <c r="T43" s="9">
        <f t="shared" si="3"/>
        <v>0.5</v>
      </c>
    </row>
    <row r="44" spans="1:20" ht="51" x14ac:dyDescent="0.2">
      <c r="A44" s="36" t="s">
        <v>321</v>
      </c>
      <c r="B44" s="41" t="s">
        <v>284</v>
      </c>
      <c r="C44" s="41" t="s">
        <v>273</v>
      </c>
      <c r="D44" s="42">
        <v>4</v>
      </c>
      <c r="E44" s="42">
        <v>2</v>
      </c>
      <c r="F44" s="43">
        <f t="shared" si="2"/>
        <v>8</v>
      </c>
      <c r="G44" s="41" t="s">
        <v>278</v>
      </c>
      <c r="H44" s="42">
        <v>1</v>
      </c>
      <c r="I44" s="44">
        <f t="shared" si="0"/>
        <v>4</v>
      </c>
      <c r="K44" s="41" t="s">
        <v>255</v>
      </c>
      <c r="L44" s="7" t="s">
        <v>501</v>
      </c>
      <c r="M44" s="7" t="s">
        <v>501</v>
      </c>
      <c r="N44" s="7" t="s">
        <v>501</v>
      </c>
      <c r="O44" s="7" t="s">
        <v>501</v>
      </c>
      <c r="R44" s="9">
        <f t="shared" si="6"/>
        <v>2</v>
      </c>
      <c r="S44" s="9">
        <f t="shared" si="7"/>
        <v>1</v>
      </c>
      <c r="T44" s="9">
        <f t="shared" si="3"/>
        <v>0.5</v>
      </c>
    </row>
    <row r="45" spans="1:20" ht="63.75" x14ac:dyDescent="0.2">
      <c r="A45" s="36" t="s">
        <v>321</v>
      </c>
      <c r="B45" s="41" t="s">
        <v>285</v>
      </c>
      <c r="C45" s="41" t="s">
        <v>286</v>
      </c>
      <c r="D45" s="42">
        <v>4</v>
      </c>
      <c r="E45" s="42">
        <v>2</v>
      </c>
      <c r="F45" s="43">
        <f>D45*E45</f>
        <v>8</v>
      </c>
      <c r="G45" s="41" t="s">
        <v>288</v>
      </c>
      <c r="H45" s="42">
        <v>1</v>
      </c>
      <c r="I45" s="44">
        <f t="shared" si="0"/>
        <v>4</v>
      </c>
      <c r="K45" s="41" t="s">
        <v>255</v>
      </c>
      <c r="L45" s="7" t="s">
        <v>501</v>
      </c>
      <c r="M45" s="7" t="s">
        <v>501</v>
      </c>
      <c r="N45" s="7" t="s">
        <v>501</v>
      </c>
      <c r="O45" s="7" t="s">
        <v>501</v>
      </c>
      <c r="R45" s="9">
        <f t="shared" si="6"/>
        <v>2</v>
      </c>
      <c r="S45" s="9">
        <f t="shared" si="7"/>
        <v>1</v>
      </c>
      <c r="T45" s="9">
        <f t="shared" si="3"/>
        <v>0.5</v>
      </c>
    </row>
    <row r="46" spans="1:20" ht="63.75" x14ac:dyDescent="0.2">
      <c r="A46" s="36" t="s">
        <v>321</v>
      </c>
      <c r="B46" s="41" t="s">
        <v>289</v>
      </c>
      <c r="C46" s="41" t="s">
        <v>290</v>
      </c>
      <c r="D46" s="42">
        <v>4</v>
      </c>
      <c r="E46" s="42">
        <v>2</v>
      </c>
      <c r="F46" s="43">
        <f>D46*E46</f>
        <v>8</v>
      </c>
      <c r="G46" s="41" t="s">
        <v>291</v>
      </c>
      <c r="H46" s="42">
        <v>1</v>
      </c>
      <c r="I46" s="44">
        <f t="shared" si="0"/>
        <v>4</v>
      </c>
      <c r="K46" s="41" t="s">
        <v>255</v>
      </c>
      <c r="L46" s="7" t="s">
        <v>501</v>
      </c>
      <c r="M46" s="7" t="s">
        <v>501</v>
      </c>
      <c r="N46" s="7" t="s">
        <v>501</v>
      </c>
      <c r="O46" s="7" t="s">
        <v>501</v>
      </c>
      <c r="R46" s="9">
        <f t="shared" si="6"/>
        <v>2</v>
      </c>
      <c r="S46" s="9">
        <f t="shared" si="7"/>
        <v>1</v>
      </c>
      <c r="T46" s="9">
        <f t="shared" si="3"/>
        <v>0.5</v>
      </c>
    </row>
    <row r="47" spans="1:20" ht="51" x14ac:dyDescent="0.2">
      <c r="A47" s="36" t="s">
        <v>321</v>
      </c>
      <c r="B47" s="45" t="s">
        <v>292</v>
      </c>
      <c r="C47" s="45" t="s">
        <v>293</v>
      </c>
      <c r="D47" s="46">
        <v>4</v>
      </c>
      <c r="E47" s="46">
        <v>2</v>
      </c>
      <c r="F47" s="47">
        <f>D47*E47</f>
        <v>8</v>
      </c>
      <c r="G47" s="45" t="s">
        <v>294</v>
      </c>
      <c r="H47" s="46">
        <v>1</v>
      </c>
      <c r="I47" s="48">
        <f t="shared" si="0"/>
        <v>4</v>
      </c>
      <c r="K47" s="45" t="s">
        <v>255</v>
      </c>
      <c r="L47" s="7" t="s">
        <v>501</v>
      </c>
      <c r="M47" s="7" t="s">
        <v>501</v>
      </c>
      <c r="N47" s="7" t="s">
        <v>501</v>
      </c>
      <c r="O47" s="7" t="s">
        <v>501</v>
      </c>
      <c r="R47" s="9">
        <f t="shared" si="6"/>
        <v>2</v>
      </c>
      <c r="S47" s="9">
        <f t="shared" si="7"/>
        <v>1</v>
      </c>
      <c r="T47" s="9">
        <f t="shared" si="3"/>
        <v>0.5</v>
      </c>
    </row>
    <row r="48" spans="1:20" ht="76.5" x14ac:dyDescent="0.2">
      <c r="A48" s="9" t="s">
        <v>320</v>
      </c>
      <c r="B48" s="9" t="s">
        <v>295</v>
      </c>
      <c r="C48" s="9" t="s">
        <v>302</v>
      </c>
      <c r="D48" s="9">
        <v>4</v>
      </c>
      <c r="E48" s="9">
        <v>2</v>
      </c>
      <c r="F48" s="47">
        <f t="shared" ref="F48:F125" si="8">D48*E48</f>
        <v>8</v>
      </c>
      <c r="G48" s="9" t="s">
        <v>306</v>
      </c>
      <c r="H48" s="9">
        <v>1</v>
      </c>
      <c r="I48" s="48">
        <f t="shared" si="0"/>
        <v>4</v>
      </c>
      <c r="K48" s="9" t="s">
        <v>304</v>
      </c>
      <c r="L48" s="9" t="s">
        <v>501</v>
      </c>
      <c r="M48" s="9" t="s">
        <v>501</v>
      </c>
      <c r="N48" s="9"/>
      <c r="O48" s="9" t="s">
        <v>501</v>
      </c>
      <c r="R48" s="9">
        <f t="shared" si="6"/>
        <v>2</v>
      </c>
      <c r="S48" s="9">
        <f t="shared" si="7"/>
        <v>1</v>
      </c>
      <c r="T48" s="9">
        <f t="shared" si="3"/>
        <v>0.5</v>
      </c>
    </row>
    <row r="49" spans="1:20" ht="63.75" x14ac:dyDescent="0.2">
      <c r="A49" s="9" t="s">
        <v>320</v>
      </c>
      <c r="B49" s="9" t="s">
        <v>296</v>
      </c>
      <c r="C49" s="9" t="s">
        <v>303</v>
      </c>
      <c r="D49" s="9">
        <v>4</v>
      </c>
      <c r="E49" s="9">
        <v>2</v>
      </c>
      <c r="F49" s="47">
        <f t="shared" si="8"/>
        <v>8</v>
      </c>
      <c r="G49" s="9" t="s">
        <v>307</v>
      </c>
      <c r="H49" s="9">
        <v>1</v>
      </c>
      <c r="I49" s="48">
        <f t="shared" si="0"/>
        <v>4</v>
      </c>
      <c r="K49" s="9" t="s">
        <v>304</v>
      </c>
      <c r="L49" s="9" t="s">
        <v>501</v>
      </c>
      <c r="M49" s="9" t="s">
        <v>501</v>
      </c>
      <c r="N49" s="9"/>
      <c r="O49" s="9" t="s">
        <v>501</v>
      </c>
      <c r="R49" s="9">
        <f t="shared" si="6"/>
        <v>2</v>
      </c>
      <c r="S49" s="9">
        <f t="shared" si="7"/>
        <v>1</v>
      </c>
      <c r="T49" s="9">
        <f t="shared" si="3"/>
        <v>0.5</v>
      </c>
    </row>
    <row r="50" spans="1:20" ht="38.25" x14ac:dyDescent="0.2">
      <c r="A50" s="9" t="s">
        <v>320</v>
      </c>
      <c r="B50" s="9" t="s">
        <v>297</v>
      </c>
      <c r="C50" s="9" t="s">
        <v>305</v>
      </c>
      <c r="D50" s="9">
        <v>4</v>
      </c>
      <c r="E50" s="9">
        <v>2</v>
      </c>
      <c r="F50" s="47">
        <f t="shared" si="8"/>
        <v>8</v>
      </c>
      <c r="G50" s="9" t="s">
        <v>308</v>
      </c>
      <c r="H50" s="9">
        <v>1</v>
      </c>
      <c r="I50" s="48">
        <f t="shared" si="0"/>
        <v>4</v>
      </c>
      <c r="K50" s="9" t="s">
        <v>304</v>
      </c>
      <c r="L50" s="9" t="s">
        <v>501</v>
      </c>
      <c r="M50" s="9" t="s">
        <v>501</v>
      </c>
      <c r="N50" s="9"/>
      <c r="O50" s="9" t="s">
        <v>501</v>
      </c>
      <c r="R50" s="9">
        <f t="shared" si="6"/>
        <v>2</v>
      </c>
      <c r="S50" s="9">
        <f t="shared" si="7"/>
        <v>1</v>
      </c>
      <c r="T50" s="9">
        <f t="shared" si="3"/>
        <v>0.5</v>
      </c>
    </row>
    <row r="51" spans="1:20" ht="38.25" x14ac:dyDescent="0.2">
      <c r="A51" s="9" t="s">
        <v>320</v>
      </c>
      <c r="B51" s="9" t="s">
        <v>298</v>
      </c>
      <c r="C51" s="9" t="s">
        <v>309</v>
      </c>
      <c r="D51" s="9">
        <v>3</v>
      </c>
      <c r="E51" s="9">
        <v>2</v>
      </c>
      <c r="F51" s="47">
        <f t="shared" si="8"/>
        <v>6</v>
      </c>
      <c r="G51" s="9" t="s">
        <v>310</v>
      </c>
      <c r="H51" s="9">
        <v>1</v>
      </c>
      <c r="I51" s="48">
        <f t="shared" si="0"/>
        <v>3</v>
      </c>
      <c r="K51" s="9" t="s">
        <v>304</v>
      </c>
      <c r="L51" s="9" t="s">
        <v>501</v>
      </c>
      <c r="M51" s="9" t="s">
        <v>501</v>
      </c>
      <c r="N51" s="9"/>
      <c r="O51" s="9" t="s">
        <v>501</v>
      </c>
      <c r="R51" s="9">
        <f t="shared" si="6"/>
        <v>1.5</v>
      </c>
      <c r="S51" s="9">
        <f t="shared" si="7"/>
        <v>1</v>
      </c>
      <c r="T51" s="9">
        <f t="shared" si="3"/>
        <v>0.5</v>
      </c>
    </row>
    <row r="52" spans="1:20" ht="38.25" x14ac:dyDescent="0.2">
      <c r="A52" s="9" t="s">
        <v>320</v>
      </c>
      <c r="B52" s="9" t="s">
        <v>299</v>
      </c>
      <c r="C52" s="9" t="s">
        <v>311</v>
      </c>
      <c r="D52" s="9">
        <v>3</v>
      </c>
      <c r="E52" s="9">
        <v>3</v>
      </c>
      <c r="F52" s="47">
        <f t="shared" si="8"/>
        <v>9</v>
      </c>
      <c r="G52" s="9" t="s">
        <v>312</v>
      </c>
      <c r="H52" s="9">
        <v>1</v>
      </c>
      <c r="I52" s="48">
        <f t="shared" si="0"/>
        <v>3</v>
      </c>
      <c r="K52" s="9" t="s">
        <v>304</v>
      </c>
      <c r="L52" s="9" t="s">
        <v>501</v>
      </c>
      <c r="M52" s="9" t="s">
        <v>501</v>
      </c>
      <c r="N52" s="9"/>
      <c r="O52" s="9" t="s">
        <v>501</v>
      </c>
      <c r="R52" s="9">
        <f t="shared" si="6"/>
        <v>1.5</v>
      </c>
      <c r="S52" s="9">
        <f t="shared" si="7"/>
        <v>1.5</v>
      </c>
      <c r="T52" s="9">
        <f t="shared" si="3"/>
        <v>0.5</v>
      </c>
    </row>
    <row r="53" spans="1:20" ht="51" x14ac:dyDescent="0.2">
      <c r="A53" s="9" t="s">
        <v>320</v>
      </c>
      <c r="B53" s="9" t="s">
        <v>313</v>
      </c>
      <c r="C53" s="9" t="s">
        <v>314</v>
      </c>
      <c r="D53" s="9">
        <v>4</v>
      </c>
      <c r="E53" s="9">
        <v>2</v>
      </c>
      <c r="F53" s="47">
        <f t="shared" si="8"/>
        <v>8</v>
      </c>
      <c r="G53" s="9" t="s">
        <v>315</v>
      </c>
      <c r="H53" s="9">
        <v>1</v>
      </c>
      <c r="I53" s="48">
        <f t="shared" si="0"/>
        <v>4</v>
      </c>
      <c r="K53" s="9" t="s">
        <v>304</v>
      </c>
      <c r="L53" s="9" t="s">
        <v>501</v>
      </c>
      <c r="M53" s="9" t="s">
        <v>501</v>
      </c>
      <c r="N53" s="9"/>
      <c r="O53" s="9" t="s">
        <v>501</v>
      </c>
      <c r="R53" s="9">
        <f t="shared" si="6"/>
        <v>2</v>
      </c>
      <c r="S53" s="9">
        <f t="shared" si="7"/>
        <v>1</v>
      </c>
      <c r="T53" s="9">
        <f t="shared" si="3"/>
        <v>0.5</v>
      </c>
    </row>
    <row r="54" spans="1:20" ht="76.5" x14ac:dyDescent="0.2">
      <c r="A54" s="9" t="s">
        <v>320</v>
      </c>
      <c r="B54" s="9" t="s">
        <v>300</v>
      </c>
      <c r="C54" s="9" t="s">
        <v>316</v>
      </c>
      <c r="D54" s="9">
        <v>4</v>
      </c>
      <c r="E54" s="9">
        <v>3</v>
      </c>
      <c r="F54" s="47">
        <f t="shared" si="8"/>
        <v>12</v>
      </c>
      <c r="G54" s="9" t="s">
        <v>317</v>
      </c>
      <c r="H54" s="9">
        <v>2</v>
      </c>
      <c r="I54" s="48">
        <f t="shared" si="0"/>
        <v>8</v>
      </c>
      <c r="K54" s="9" t="s">
        <v>304</v>
      </c>
      <c r="L54" s="9" t="s">
        <v>501</v>
      </c>
      <c r="M54" s="9" t="s">
        <v>501</v>
      </c>
      <c r="N54" s="9"/>
      <c r="O54" s="9" t="s">
        <v>501</v>
      </c>
      <c r="R54" s="9">
        <f t="shared" si="6"/>
        <v>2</v>
      </c>
      <c r="S54" s="9">
        <f t="shared" si="7"/>
        <v>1.5</v>
      </c>
      <c r="T54" s="9">
        <f t="shared" si="3"/>
        <v>1</v>
      </c>
    </row>
    <row r="55" spans="1:20" ht="38.25" x14ac:dyDescent="0.2">
      <c r="A55" s="9" t="s">
        <v>320</v>
      </c>
      <c r="B55" s="9" t="s">
        <v>301</v>
      </c>
      <c r="C55" s="9" t="s">
        <v>318</v>
      </c>
      <c r="D55" s="9">
        <v>4</v>
      </c>
      <c r="E55" s="9">
        <v>2</v>
      </c>
      <c r="F55" s="47">
        <f t="shared" si="8"/>
        <v>8</v>
      </c>
      <c r="G55" s="9" t="s">
        <v>319</v>
      </c>
      <c r="H55" s="9">
        <v>1</v>
      </c>
      <c r="I55" s="48">
        <f t="shared" si="0"/>
        <v>4</v>
      </c>
      <c r="K55" s="9" t="s">
        <v>304</v>
      </c>
      <c r="L55" s="9" t="s">
        <v>501</v>
      </c>
      <c r="M55" s="9" t="s">
        <v>501</v>
      </c>
      <c r="N55" s="9"/>
      <c r="O55" s="9" t="s">
        <v>501</v>
      </c>
      <c r="R55" s="9">
        <f t="shared" si="6"/>
        <v>2</v>
      </c>
      <c r="S55" s="9">
        <f t="shared" si="7"/>
        <v>1</v>
      </c>
      <c r="T55" s="9">
        <f t="shared" si="3"/>
        <v>0.5</v>
      </c>
    </row>
    <row r="56" spans="1:20" ht="76.5" x14ac:dyDescent="0.2">
      <c r="A56" s="36" t="s">
        <v>322</v>
      </c>
      <c r="B56" s="37" t="s">
        <v>339</v>
      </c>
      <c r="C56" s="37" t="s">
        <v>323</v>
      </c>
      <c r="D56" s="38">
        <v>5</v>
      </c>
      <c r="E56" s="38">
        <v>4</v>
      </c>
      <c r="F56" s="39">
        <f t="shared" si="8"/>
        <v>20</v>
      </c>
      <c r="G56" s="37" t="s">
        <v>324</v>
      </c>
      <c r="H56" s="38">
        <v>2</v>
      </c>
      <c r="I56" s="40">
        <f t="shared" si="0"/>
        <v>10</v>
      </c>
      <c r="K56" s="37" t="s">
        <v>255</v>
      </c>
      <c r="L56" s="7" t="s">
        <v>501</v>
      </c>
      <c r="M56" s="7" t="s">
        <v>501</v>
      </c>
      <c r="N56" s="7" t="s">
        <v>501</v>
      </c>
      <c r="O56" s="7" t="s">
        <v>501</v>
      </c>
      <c r="R56" s="9">
        <f t="shared" si="6"/>
        <v>2.5</v>
      </c>
      <c r="S56" s="9">
        <f t="shared" si="7"/>
        <v>2</v>
      </c>
      <c r="T56" s="9">
        <f t="shared" si="3"/>
        <v>1</v>
      </c>
    </row>
    <row r="57" spans="1:20" ht="63.75" x14ac:dyDescent="0.2">
      <c r="A57" s="36" t="s">
        <v>322</v>
      </c>
      <c r="B57" s="41" t="s">
        <v>261</v>
      </c>
      <c r="C57" s="41" t="s">
        <v>341</v>
      </c>
      <c r="D57" s="42">
        <v>4</v>
      </c>
      <c r="E57" s="42">
        <v>3</v>
      </c>
      <c r="F57" s="43">
        <f t="shared" si="8"/>
        <v>12</v>
      </c>
      <c r="G57" s="41" t="s">
        <v>340</v>
      </c>
      <c r="H57" s="42">
        <v>1</v>
      </c>
      <c r="I57" s="44">
        <f t="shared" si="0"/>
        <v>4</v>
      </c>
      <c r="K57" s="41" t="s">
        <v>255</v>
      </c>
      <c r="L57" s="7" t="s">
        <v>501</v>
      </c>
      <c r="M57" s="7" t="s">
        <v>501</v>
      </c>
      <c r="N57" s="7" t="s">
        <v>501</v>
      </c>
      <c r="O57" s="7" t="s">
        <v>501</v>
      </c>
      <c r="R57" s="9">
        <f t="shared" si="6"/>
        <v>2</v>
      </c>
      <c r="S57" s="9">
        <f t="shared" si="7"/>
        <v>1.5</v>
      </c>
      <c r="T57" s="9">
        <f t="shared" si="3"/>
        <v>0.5</v>
      </c>
    </row>
    <row r="58" spans="1:20" ht="38.25" x14ac:dyDescent="0.2">
      <c r="A58" s="36" t="s">
        <v>322</v>
      </c>
      <c r="B58" s="41" t="s">
        <v>267</v>
      </c>
      <c r="C58" s="41" t="s">
        <v>325</v>
      </c>
      <c r="D58" s="42">
        <v>4</v>
      </c>
      <c r="E58" s="42">
        <v>3</v>
      </c>
      <c r="F58" s="43">
        <f t="shared" ref="F58:F79" si="9">D58*E58</f>
        <v>12</v>
      </c>
      <c r="G58" s="41" t="s">
        <v>326</v>
      </c>
      <c r="H58" s="42">
        <v>2</v>
      </c>
      <c r="I58" s="44">
        <f t="shared" si="0"/>
        <v>8</v>
      </c>
      <c r="K58" s="41" t="s">
        <v>255</v>
      </c>
      <c r="L58" s="7" t="s">
        <v>501</v>
      </c>
      <c r="M58" s="7" t="s">
        <v>501</v>
      </c>
      <c r="N58" s="7" t="s">
        <v>501</v>
      </c>
      <c r="O58" s="7" t="s">
        <v>501</v>
      </c>
      <c r="R58" s="9">
        <f t="shared" si="6"/>
        <v>2</v>
      </c>
      <c r="S58" s="9">
        <f t="shared" si="7"/>
        <v>1.5</v>
      </c>
      <c r="T58" s="9">
        <f t="shared" si="3"/>
        <v>1</v>
      </c>
    </row>
    <row r="59" spans="1:20" ht="114.75" x14ac:dyDescent="0.2">
      <c r="A59" s="36" t="s">
        <v>322</v>
      </c>
      <c r="B59" s="41" t="s">
        <v>265</v>
      </c>
      <c r="C59" s="41" t="s">
        <v>327</v>
      </c>
      <c r="D59" s="42">
        <v>5</v>
      </c>
      <c r="E59" s="42">
        <v>4</v>
      </c>
      <c r="F59" s="43">
        <f t="shared" si="9"/>
        <v>20</v>
      </c>
      <c r="G59" s="41" t="s">
        <v>328</v>
      </c>
      <c r="H59" s="42">
        <v>2</v>
      </c>
      <c r="I59" s="44">
        <f t="shared" si="0"/>
        <v>10</v>
      </c>
      <c r="K59" s="41" t="s">
        <v>255</v>
      </c>
      <c r="L59" s="7" t="s">
        <v>501</v>
      </c>
      <c r="M59" s="7" t="s">
        <v>501</v>
      </c>
      <c r="N59" s="7" t="s">
        <v>501</v>
      </c>
      <c r="O59" s="7" t="s">
        <v>501</v>
      </c>
      <c r="R59" s="9">
        <f t="shared" si="6"/>
        <v>2.5</v>
      </c>
      <c r="S59" s="9">
        <f t="shared" si="7"/>
        <v>2</v>
      </c>
      <c r="T59" s="9">
        <f t="shared" si="3"/>
        <v>1</v>
      </c>
    </row>
    <row r="60" spans="1:20" ht="38.25" x14ac:dyDescent="0.2">
      <c r="A60" s="36" t="s">
        <v>322</v>
      </c>
      <c r="B60" s="41" t="s">
        <v>280</v>
      </c>
      <c r="C60" s="41" t="s">
        <v>281</v>
      </c>
      <c r="D60" s="42">
        <v>5</v>
      </c>
      <c r="E60" s="42">
        <v>2</v>
      </c>
      <c r="F60" s="43">
        <f t="shared" si="9"/>
        <v>10</v>
      </c>
      <c r="G60" s="41" t="s">
        <v>329</v>
      </c>
      <c r="H60" s="42">
        <v>1</v>
      </c>
      <c r="I60" s="44">
        <f t="shared" si="0"/>
        <v>5</v>
      </c>
      <c r="K60" s="41" t="s">
        <v>255</v>
      </c>
      <c r="L60" s="7" t="s">
        <v>501</v>
      </c>
      <c r="M60" s="7" t="s">
        <v>501</v>
      </c>
      <c r="N60" s="7" t="s">
        <v>501</v>
      </c>
      <c r="O60" s="7" t="s">
        <v>501</v>
      </c>
      <c r="R60" s="9">
        <f t="shared" si="6"/>
        <v>2.5</v>
      </c>
      <c r="S60" s="9">
        <f t="shared" si="7"/>
        <v>1</v>
      </c>
      <c r="T60" s="9">
        <f t="shared" si="3"/>
        <v>0.5</v>
      </c>
    </row>
    <row r="61" spans="1:20" ht="51" x14ac:dyDescent="0.2">
      <c r="A61" s="36" t="s">
        <v>322</v>
      </c>
      <c r="B61" s="41" t="s">
        <v>274</v>
      </c>
      <c r="C61" s="41" t="s">
        <v>330</v>
      </c>
      <c r="D61" s="42">
        <v>4</v>
      </c>
      <c r="E61" s="42">
        <v>3</v>
      </c>
      <c r="F61" s="43">
        <f t="shared" si="9"/>
        <v>12</v>
      </c>
      <c r="G61" s="41" t="s">
        <v>331</v>
      </c>
      <c r="H61" s="42">
        <v>2</v>
      </c>
      <c r="I61" s="44">
        <f t="shared" si="0"/>
        <v>8</v>
      </c>
      <c r="K61" s="41" t="s">
        <v>255</v>
      </c>
      <c r="L61" s="7" t="s">
        <v>501</v>
      </c>
      <c r="M61" s="7" t="s">
        <v>501</v>
      </c>
      <c r="N61" s="7" t="s">
        <v>501</v>
      </c>
      <c r="O61" s="7" t="s">
        <v>501</v>
      </c>
      <c r="R61" s="9">
        <f t="shared" si="6"/>
        <v>2</v>
      </c>
      <c r="S61" s="9">
        <f t="shared" si="7"/>
        <v>1.5</v>
      </c>
      <c r="T61" s="9">
        <f t="shared" si="3"/>
        <v>1</v>
      </c>
    </row>
    <row r="62" spans="1:20" ht="102" x14ac:dyDescent="0.2">
      <c r="A62" s="36" t="s">
        <v>322</v>
      </c>
      <c r="B62" s="41" t="s">
        <v>270</v>
      </c>
      <c r="C62" s="41" t="s">
        <v>332</v>
      </c>
      <c r="D62" s="42">
        <v>4</v>
      </c>
      <c r="E62" s="42">
        <v>3</v>
      </c>
      <c r="F62" s="43">
        <f t="shared" si="9"/>
        <v>12</v>
      </c>
      <c r="G62" s="41" t="s">
        <v>333</v>
      </c>
      <c r="H62" s="42">
        <v>2</v>
      </c>
      <c r="I62" s="44">
        <f t="shared" si="0"/>
        <v>8</v>
      </c>
      <c r="K62" s="41" t="s">
        <v>255</v>
      </c>
      <c r="L62" s="7" t="s">
        <v>501</v>
      </c>
      <c r="M62" s="7" t="s">
        <v>501</v>
      </c>
      <c r="N62" s="7" t="s">
        <v>501</v>
      </c>
      <c r="O62" s="7" t="s">
        <v>501</v>
      </c>
      <c r="R62" s="9">
        <f t="shared" si="6"/>
        <v>2</v>
      </c>
      <c r="S62" s="9">
        <f t="shared" si="7"/>
        <v>1.5</v>
      </c>
      <c r="T62" s="9">
        <f t="shared" si="3"/>
        <v>1</v>
      </c>
    </row>
    <row r="63" spans="1:20" ht="63.75" x14ac:dyDescent="0.2">
      <c r="A63" s="36" t="s">
        <v>322</v>
      </c>
      <c r="B63" s="131" t="s">
        <v>583</v>
      </c>
      <c r="C63" s="41" t="s">
        <v>334</v>
      </c>
      <c r="D63" s="42">
        <v>4</v>
      </c>
      <c r="E63" s="42">
        <v>2</v>
      </c>
      <c r="F63" s="43">
        <f t="shared" si="9"/>
        <v>8</v>
      </c>
      <c r="G63" s="41" t="s">
        <v>335</v>
      </c>
      <c r="H63" s="42">
        <v>1</v>
      </c>
      <c r="I63" s="44">
        <f t="shared" si="0"/>
        <v>4</v>
      </c>
      <c r="K63" s="41" t="s">
        <v>255</v>
      </c>
      <c r="L63" s="7" t="s">
        <v>501</v>
      </c>
      <c r="M63" s="7" t="s">
        <v>501</v>
      </c>
      <c r="N63" s="7" t="s">
        <v>501</v>
      </c>
      <c r="O63" s="7" t="s">
        <v>501</v>
      </c>
      <c r="R63" s="9">
        <f t="shared" si="6"/>
        <v>2</v>
      </c>
      <c r="S63" s="9">
        <f t="shared" si="7"/>
        <v>1</v>
      </c>
      <c r="T63" s="9">
        <f t="shared" si="3"/>
        <v>0.5</v>
      </c>
    </row>
    <row r="64" spans="1:20" ht="63.75" x14ac:dyDescent="0.2">
      <c r="A64" s="36" t="s">
        <v>322</v>
      </c>
      <c r="B64" s="41" t="s">
        <v>336</v>
      </c>
      <c r="C64" s="41" t="s">
        <v>337</v>
      </c>
      <c r="D64" s="42">
        <v>4</v>
      </c>
      <c r="E64" s="42">
        <v>2</v>
      </c>
      <c r="F64" s="43">
        <f t="shared" si="9"/>
        <v>8</v>
      </c>
      <c r="G64" s="41" t="s">
        <v>338</v>
      </c>
      <c r="H64" s="42">
        <v>1</v>
      </c>
      <c r="I64" s="44">
        <f t="shared" si="0"/>
        <v>4</v>
      </c>
      <c r="K64" s="41" t="s">
        <v>255</v>
      </c>
      <c r="L64" s="7" t="s">
        <v>501</v>
      </c>
      <c r="M64" s="7" t="s">
        <v>501</v>
      </c>
      <c r="N64" s="7" t="s">
        <v>501</v>
      </c>
      <c r="O64" s="7" t="s">
        <v>501</v>
      </c>
      <c r="R64" s="9">
        <f t="shared" si="6"/>
        <v>2</v>
      </c>
      <c r="S64" s="9">
        <f t="shared" si="7"/>
        <v>1</v>
      </c>
      <c r="T64" s="9">
        <f t="shared" si="3"/>
        <v>0.5</v>
      </c>
    </row>
    <row r="65" spans="1:20" ht="76.5" x14ac:dyDescent="0.2">
      <c r="A65" s="36" t="s">
        <v>322</v>
      </c>
      <c r="B65" s="49" t="s">
        <v>343</v>
      </c>
      <c r="C65" s="49" t="s">
        <v>344</v>
      </c>
      <c r="D65" s="50">
        <v>3</v>
      </c>
      <c r="E65" s="50">
        <v>4</v>
      </c>
      <c r="F65" s="51">
        <f t="shared" si="9"/>
        <v>12</v>
      </c>
      <c r="G65" s="49" t="s">
        <v>345</v>
      </c>
      <c r="H65" s="50">
        <v>3</v>
      </c>
      <c r="I65" s="52">
        <f t="shared" si="0"/>
        <v>9</v>
      </c>
      <c r="K65" s="49" t="s">
        <v>255</v>
      </c>
      <c r="L65" s="7" t="s">
        <v>501</v>
      </c>
      <c r="M65" s="7" t="s">
        <v>501</v>
      </c>
      <c r="N65" s="7" t="s">
        <v>501</v>
      </c>
      <c r="O65" s="7" t="s">
        <v>501</v>
      </c>
      <c r="R65" s="9">
        <f t="shared" si="6"/>
        <v>1.5</v>
      </c>
      <c r="S65" s="9">
        <f t="shared" si="7"/>
        <v>2</v>
      </c>
      <c r="T65" s="9">
        <f t="shared" si="3"/>
        <v>1.5</v>
      </c>
    </row>
    <row r="66" spans="1:20" ht="51" x14ac:dyDescent="0.2">
      <c r="A66" s="36" t="s">
        <v>322</v>
      </c>
      <c r="B66" s="132" t="s">
        <v>584</v>
      </c>
      <c r="C66" s="132" t="s">
        <v>585</v>
      </c>
      <c r="D66" s="50">
        <v>3</v>
      </c>
      <c r="E66" s="50">
        <v>3</v>
      </c>
      <c r="F66" s="51">
        <f t="shared" ref="F66:F71" si="10">D66*E66</f>
        <v>9</v>
      </c>
      <c r="G66" s="132" t="s">
        <v>586</v>
      </c>
      <c r="H66" s="50">
        <v>1</v>
      </c>
      <c r="I66" s="52">
        <f t="shared" si="0"/>
        <v>3</v>
      </c>
      <c r="K66" s="49" t="s">
        <v>255</v>
      </c>
      <c r="L66" s="7" t="s">
        <v>501</v>
      </c>
      <c r="M66" s="7" t="s">
        <v>501</v>
      </c>
      <c r="N66" s="7" t="s">
        <v>501</v>
      </c>
      <c r="O66" s="7" t="s">
        <v>501</v>
      </c>
    </row>
    <row r="67" spans="1:20" ht="63.75" x14ac:dyDescent="0.2">
      <c r="A67" s="36" t="s">
        <v>322</v>
      </c>
      <c r="B67" s="132" t="s">
        <v>46</v>
      </c>
      <c r="C67" s="132" t="s">
        <v>587</v>
      </c>
      <c r="D67" s="50">
        <v>4</v>
      </c>
      <c r="E67" s="50">
        <v>4</v>
      </c>
      <c r="F67" s="51">
        <f t="shared" si="10"/>
        <v>16</v>
      </c>
      <c r="G67" s="132" t="s">
        <v>588</v>
      </c>
      <c r="H67" s="50">
        <v>2</v>
      </c>
      <c r="I67" s="52">
        <f t="shared" ref="I67:I71" si="11">H67*D67</f>
        <v>8</v>
      </c>
      <c r="K67" s="49" t="s">
        <v>255</v>
      </c>
      <c r="L67" s="7" t="s">
        <v>501</v>
      </c>
      <c r="M67" s="7" t="s">
        <v>501</v>
      </c>
      <c r="N67" s="7" t="s">
        <v>501</v>
      </c>
      <c r="O67" s="7" t="s">
        <v>501</v>
      </c>
    </row>
    <row r="68" spans="1:20" ht="89.25" x14ac:dyDescent="0.2">
      <c r="A68" s="36" t="s">
        <v>322</v>
      </c>
      <c r="B68" s="132" t="s">
        <v>48</v>
      </c>
      <c r="C68" s="132" t="s">
        <v>589</v>
      </c>
      <c r="D68" s="50">
        <v>3</v>
      </c>
      <c r="E68" s="50">
        <v>2</v>
      </c>
      <c r="F68" s="51">
        <f t="shared" si="10"/>
        <v>6</v>
      </c>
      <c r="G68" s="132" t="s">
        <v>590</v>
      </c>
      <c r="H68" s="50">
        <v>1</v>
      </c>
      <c r="I68" s="52">
        <f t="shared" si="11"/>
        <v>3</v>
      </c>
      <c r="K68" s="49" t="s">
        <v>255</v>
      </c>
      <c r="L68" s="7" t="s">
        <v>501</v>
      </c>
      <c r="M68" s="7" t="s">
        <v>501</v>
      </c>
      <c r="N68" s="7" t="s">
        <v>501</v>
      </c>
      <c r="O68" s="7" t="s">
        <v>501</v>
      </c>
    </row>
    <row r="69" spans="1:20" ht="38.25" x14ac:dyDescent="0.2">
      <c r="A69" s="36" t="s">
        <v>322</v>
      </c>
      <c r="B69" s="132" t="s">
        <v>591</v>
      </c>
      <c r="C69" s="132" t="s">
        <v>592</v>
      </c>
      <c r="D69" s="50">
        <v>4</v>
      </c>
      <c r="E69" s="50">
        <v>2</v>
      </c>
      <c r="F69" s="51">
        <f t="shared" si="10"/>
        <v>8</v>
      </c>
      <c r="G69" s="132" t="s">
        <v>593</v>
      </c>
      <c r="H69" s="50">
        <v>1</v>
      </c>
      <c r="I69" s="52">
        <f t="shared" si="11"/>
        <v>4</v>
      </c>
      <c r="K69" s="49" t="s">
        <v>255</v>
      </c>
      <c r="L69" s="7" t="s">
        <v>501</v>
      </c>
      <c r="M69" s="7" t="s">
        <v>501</v>
      </c>
      <c r="N69" s="7" t="s">
        <v>501</v>
      </c>
      <c r="O69" s="7" t="s">
        <v>501</v>
      </c>
    </row>
    <row r="70" spans="1:20" ht="76.5" x14ac:dyDescent="0.2">
      <c r="A70" s="36" t="s">
        <v>322</v>
      </c>
      <c r="B70" s="132" t="s">
        <v>594</v>
      </c>
      <c r="C70" s="132" t="s">
        <v>595</v>
      </c>
      <c r="D70" s="50">
        <v>4</v>
      </c>
      <c r="E70" s="50">
        <v>3</v>
      </c>
      <c r="F70" s="51">
        <f t="shared" si="10"/>
        <v>12</v>
      </c>
      <c r="G70" s="132" t="s">
        <v>596</v>
      </c>
      <c r="H70" s="50">
        <v>2</v>
      </c>
      <c r="I70" s="52">
        <f t="shared" si="11"/>
        <v>8</v>
      </c>
      <c r="K70" s="49" t="s">
        <v>255</v>
      </c>
      <c r="L70" s="7" t="s">
        <v>501</v>
      </c>
      <c r="M70" s="7" t="s">
        <v>501</v>
      </c>
      <c r="N70" s="7" t="s">
        <v>501</v>
      </c>
      <c r="O70" s="7" t="s">
        <v>501</v>
      </c>
    </row>
    <row r="71" spans="1:20" ht="38.25" x14ac:dyDescent="0.2">
      <c r="A71" s="36" t="s">
        <v>322</v>
      </c>
      <c r="B71" s="132" t="s">
        <v>597</v>
      </c>
      <c r="C71" s="132" t="s">
        <v>598</v>
      </c>
      <c r="D71" s="50">
        <v>3</v>
      </c>
      <c r="E71" s="50">
        <v>3</v>
      </c>
      <c r="F71" s="51">
        <f t="shared" si="10"/>
        <v>9</v>
      </c>
      <c r="G71" s="132" t="s">
        <v>599</v>
      </c>
      <c r="H71" s="50">
        <v>2</v>
      </c>
      <c r="I71" s="52">
        <f t="shared" si="11"/>
        <v>6</v>
      </c>
      <c r="K71" s="49" t="s">
        <v>255</v>
      </c>
      <c r="L71" s="7" t="s">
        <v>501</v>
      </c>
      <c r="M71" s="7" t="s">
        <v>501</v>
      </c>
      <c r="N71" s="7" t="s">
        <v>501</v>
      </c>
      <c r="O71" s="7" t="s">
        <v>501</v>
      </c>
    </row>
    <row r="72" spans="1:20" ht="63.75" x14ac:dyDescent="0.2">
      <c r="A72" s="36" t="s">
        <v>342</v>
      </c>
      <c r="B72" s="41" t="s">
        <v>261</v>
      </c>
      <c r="C72" s="41" t="s">
        <v>341</v>
      </c>
      <c r="D72" s="42">
        <v>4</v>
      </c>
      <c r="E72" s="42">
        <v>2</v>
      </c>
      <c r="F72" s="43">
        <f t="shared" si="9"/>
        <v>8</v>
      </c>
      <c r="G72" s="41" t="s">
        <v>340</v>
      </c>
      <c r="H72" s="42">
        <v>1</v>
      </c>
      <c r="I72" s="44">
        <f t="shared" ref="I72:I142" si="12">H72*D72</f>
        <v>4</v>
      </c>
      <c r="K72" s="41" t="s">
        <v>255</v>
      </c>
      <c r="L72" s="7" t="s">
        <v>501</v>
      </c>
      <c r="M72" s="7" t="s">
        <v>501</v>
      </c>
      <c r="N72" s="7" t="s">
        <v>501</v>
      </c>
      <c r="O72" s="7" t="s">
        <v>501</v>
      </c>
      <c r="R72" s="9">
        <f t="shared" si="6"/>
        <v>2</v>
      </c>
      <c r="S72" s="9">
        <f t="shared" si="7"/>
        <v>1</v>
      </c>
      <c r="T72" s="9">
        <f t="shared" si="3"/>
        <v>0.5</v>
      </c>
    </row>
    <row r="73" spans="1:20" ht="38.25" x14ac:dyDescent="0.2">
      <c r="A73" s="36" t="s">
        <v>342</v>
      </c>
      <c r="B73" s="41" t="s">
        <v>267</v>
      </c>
      <c r="C73" s="41" t="s">
        <v>325</v>
      </c>
      <c r="D73" s="42">
        <v>3</v>
      </c>
      <c r="E73" s="42">
        <v>3</v>
      </c>
      <c r="F73" s="43">
        <f t="shared" si="9"/>
        <v>9</v>
      </c>
      <c r="G73" s="41" t="s">
        <v>346</v>
      </c>
      <c r="H73" s="42">
        <v>2</v>
      </c>
      <c r="I73" s="44">
        <f t="shared" si="12"/>
        <v>6</v>
      </c>
      <c r="K73" s="41" t="s">
        <v>255</v>
      </c>
      <c r="L73" s="7" t="s">
        <v>501</v>
      </c>
      <c r="M73" s="7" t="s">
        <v>501</v>
      </c>
      <c r="N73" s="7" t="s">
        <v>501</v>
      </c>
      <c r="O73" s="7" t="s">
        <v>501</v>
      </c>
      <c r="R73" s="9">
        <f t="shared" si="6"/>
        <v>1.5</v>
      </c>
      <c r="S73" s="9">
        <f t="shared" si="7"/>
        <v>1.5</v>
      </c>
      <c r="T73" s="9">
        <f t="shared" si="3"/>
        <v>1</v>
      </c>
    </row>
    <row r="74" spans="1:20" ht="114.75" x14ac:dyDescent="0.2">
      <c r="A74" s="36" t="s">
        <v>342</v>
      </c>
      <c r="B74" s="41" t="s">
        <v>265</v>
      </c>
      <c r="C74" s="41" t="s">
        <v>327</v>
      </c>
      <c r="D74" s="42">
        <v>5</v>
      </c>
      <c r="E74" s="42">
        <v>3</v>
      </c>
      <c r="F74" s="43">
        <f t="shared" si="9"/>
        <v>15</v>
      </c>
      <c r="G74" s="41" t="s">
        <v>328</v>
      </c>
      <c r="H74" s="42">
        <v>2</v>
      </c>
      <c r="I74" s="44">
        <f t="shared" si="12"/>
        <v>10</v>
      </c>
      <c r="K74" s="41" t="s">
        <v>255</v>
      </c>
      <c r="L74" s="7" t="s">
        <v>501</v>
      </c>
      <c r="M74" s="7" t="s">
        <v>501</v>
      </c>
      <c r="N74" s="7" t="s">
        <v>501</v>
      </c>
      <c r="O74" s="7" t="s">
        <v>501</v>
      </c>
      <c r="R74" s="9">
        <f t="shared" si="6"/>
        <v>2.5</v>
      </c>
      <c r="S74" s="9">
        <f t="shared" si="7"/>
        <v>1.5</v>
      </c>
      <c r="T74" s="9">
        <f t="shared" ref="T74:T93" si="13">H74/2</f>
        <v>1</v>
      </c>
    </row>
    <row r="75" spans="1:20" ht="38.25" x14ac:dyDescent="0.2">
      <c r="A75" s="36" t="s">
        <v>342</v>
      </c>
      <c r="B75" s="41" t="s">
        <v>280</v>
      </c>
      <c r="C75" s="41" t="s">
        <v>281</v>
      </c>
      <c r="D75" s="42">
        <v>5</v>
      </c>
      <c r="E75" s="42">
        <v>2</v>
      </c>
      <c r="F75" s="43">
        <f t="shared" si="9"/>
        <v>10</v>
      </c>
      <c r="G75" s="41" t="s">
        <v>329</v>
      </c>
      <c r="H75" s="42">
        <v>1</v>
      </c>
      <c r="I75" s="44">
        <f t="shared" si="12"/>
        <v>5</v>
      </c>
      <c r="K75" s="41" t="s">
        <v>255</v>
      </c>
      <c r="L75" s="7" t="s">
        <v>501</v>
      </c>
      <c r="M75" s="7" t="s">
        <v>501</v>
      </c>
      <c r="N75" s="7" t="s">
        <v>501</v>
      </c>
      <c r="O75" s="7" t="s">
        <v>501</v>
      </c>
      <c r="R75" s="9">
        <f t="shared" si="6"/>
        <v>2.5</v>
      </c>
      <c r="S75" s="9">
        <f t="shared" si="7"/>
        <v>1</v>
      </c>
      <c r="T75" s="9">
        <f t="shared" si="13"/>
        <v>0.5</v>
      </c>
    </row>
    <row r="76" spans="1:20" ht="51" x14ac:dyDescent="0.2">
      <c r="A76" s="36" t="s">
        <v>342</v>
      </c>
      <c r="B76" s="41" t="s">
        <v>274</v>
      </c>
      <c r="C76" s="41" t="s">
        <v>330</v>
      </c>
      <c r="D76" s="42">
        <v>4</v>
      </c>
      <c r="E76" s="42">
        <v>3</v>
      </c>
      <c r="F76" s="43">
        <f t="shared" si="9"/>
        <v>12</v>
      </c>
      <c r="G76" s="41" t="s">
        <v>331</v>
      </c>
      <c r="H76" s="42">
        <v>2</v>
      </c>
      <c r="I76" s="44">
        <f t="shared" si="12"/>
        <v>8</v>
      </c>
      <c r="K76" s="41" t="s">
        <v>255</v>
      </c>
      <c r="L76" s="7" t="s">
        <v>501</v>
      </c>
      <c r="M76" s="7" t="s">
        <v>501</v>
      </c>
      <c r="N76" s="7" t="s">
        <v>501</v>
      </c>
      <c r="O76" s="7" t="s">
        <v>501</v>
      </c>
      <c r="R76" s="9">
        <f t="shared" si="6"/>
        <v>2</v>
      </c>
      <c r="S76" s="9">
        <f t="shared" si="7"/>
        <v>1.5</v>
      </c>
      <c r="T76" s="9">
        <f t="shared" si="13"/>
        <v>1</v>
      </c>
    </row>
    <row r="77" spans="1:20" ht="63.75" x14ac:dyDescent="0.2">
      <c r="A77" s="36" t="s">
        <v>342</v>
      </c>
      <c r="B77" s="41" t="s">
        <v>270</v>
      </c>
      <c r="C77" s="41" t="s">
        <v>347</v>
      </c>
      <c r="D77" s="42">
        <v>4</v>
      </c>
      <c r="E77" s="42">
        <v>3</v>
      </c>
      <c r="F77" s="43">
        <f t="shared" si="9"/>
        <v>12</v>
      </c>
      <c r="G77" s="41" t="s">
        <v>348</v>
      </c>
      <c r="H77" s="42">
        <v>2</v>
      </c>
      <c r="I77" s="44">
        <f t="shared" si="12"/>
        <v>8</v>
      </c>
      <c r="K77" s="41" t="s">
        <v>255</v>
      </c>
      <c r="L77" s="7" t="s">
        <v>501</v>
      </c>
      <c r="M77" s="7" t="s">
        <v>501</v>
      </c>
      <c r="N77" s="7" t="s">
        <v>501</v>
      </c>
      <c r="O77" s="7" t="s">
        <v>501</v>
      </c>
      <c r="R77" s="9">
        <f t="shared" si="6"/>
        <v>2</v>
      </c>
      <c r="S77" s="9">
        <f t="shared" si="7"/>
        <v>1.5</v>
      </c>
      <c r="T77" s="9">
        <f t="shared" si="13"/>
        <v>1</v>
      </c>
    </row>
    <row r="78" spans="1:20" ht="63.75" x14ac:dyDescent="0.2">
      <c r="A78" s="36" t="s">
        <v>342</v>
      </c>
      <c r="B78" s="131" t="s">
        <v>583</v>
      </c>
      <c r="C78" s="41" t="s">
        <v>334</v>
      </c>
      <c r="D78" s="42">
        <v>4</v>
      </c>
      <c r="E78" s="42">
        <v>2</v>
      </c>
      <c r="F78" s="43">
        <f t="shared" si="9"/>
        <v>8</v>
      </c>
      <c r="G78" s="41" t="s">
        <v>335</v>
      </c>
      <c r="H78" s="42">
        <v>1</v>
      </c>
      <c r="I78" s="44">
        <f t="shared" si="12"/>
        <v>4</v>
      </c>
      <c r="K78" s="41" t="s">
        <v>255</v>
      </c>
      <c r="L78" s="7" t="s">
        <v>501</v>
      </c>
      <c r="M78" s="7" t="s">
        <v>501</v>
      </c>
      <c r="N78" s="7" t="s">
        <v>501</v>
      </c>
      <c r="O78" s="7" t="s">
        <v>501</v>
      </c>
      <c r="R78" s="9">
        <f t="shared" ref="R78:R93" si="14">D78/2</f>
        <v>2</v>
      </c>
      <c r="S78" s="9">
        <f t="shared" ref="S78:S93" si="15">E78/2</f>
        <v>1</v>
      </c>
      <c r="T78" s="9">
        <f t="shared" si="13"/>
        <v>0.5</v>
      </c>
    </row>
    <row r="79" spans="1:20" ht="63.75" x14ac:dyDescent="0.2">
      <c r="A79" s="36" t="s">
        <v>342</v>
      </c>
      <c r="B79" s="41" t="s">
        <v>336</v>
      </c>
      <c r="C79" s="41" t="s">
        <v>337</v>
      </c>
      <c r="D79" s="42">
        <v>4</v>
      </c>
      <c r="E79" s="42">
        <v>2</v>
      </c>
      <c r="F79" s="43">
        <f t="shared" si="9"/>
        <v>8</v>
      </c>
      <c r="G79" s="41" t="s">
        <v>338</v>
      </c>
      <c r="H79" s="42">
        <v>1</v>
      </c>
      <c r="I79" s="44">
        <f t="shared" si="12"/>
        <v>4</v>
      </c>
      <c r="K79" s="41" t="s">
        <v>255</v>
      </c>
      <c r="L79" s="7" t="s">
        <v>501</v>
      </c>
      <c r="M79" s="7" t="s">
        <v>501</v>
      </c>
      <c r="N79" s="7" t="s">
        <v>501</v>
      </c>
      <c r="O79" s="7" t="s">
        <v>501</v>
      </c>
      <c r="R79" s="9">
        <f t="shared" si="14"/>
        <v>2</v>
      </c>
      <c r="S79" s="9">
        <f t="shared" si="15"/>
        <v>1</v>
      </c>
      <c r="T79" s="9">
        <f t="shared" si="13"/>
        <v>0.5</v>
      </c>
    </row>
    <row r="80" spans="1:20" ht="51" x14ac:dyDescent="0.2">
      <c r="A80" s="36" t="s">
        <v>342</v>
      </c>
      <c r="B80" s="132" t="s">
        <v>584</v>
      </c>
      <c r="C80" s="132" t="s">
        <v>585</v>
      </c>
      <c r="D80" s="50">
        <v>3</v>
      </c>
      <c r="E80" s="50">
        <v>3</v>
      </c>
      <c r="F80" s="51">
        <f t="shared" ref="F80:F86" si="16">D80*E80</f>
        <v>9</v>
      </c>
      <c r="G80" s="132" t="s">
        <v>586</v>
      </c>
      <c r="H80" s="50">
        <v>1</v>
      </c>
      <c r="I80" s="52">
        <f t="shared" si="12"/>
        <v>3</v>
      </c>
      <c r="K80" s="49" t="s">
        <v>255</v>
      </c>
      <c r="L80" s="7" t="s">
        <v>501</v>
      </c>
      <c r="M80" s="7" t="s">
        <v>501</v>
      </c>
      <c r="N80" s="7" t="s">
        <v>501</v>
      </c>
      <c r="O80" s="7" t="s">
        <v>501</v>
      </c>
    </row>
    <row r="81" spans="1:20" ht="63.75" x14ac:dyDescent="0.2">
      <c r="A81" s="36" t="s">
        <v>342</v>
      </c>
      <c r="B81" s="132" t="s">
        <v>46</v>
      </c>
      <c r="C81" s="132" t="s">
        <v>587</v>
      </c>
      <c r="D81" s="50">
        <v>4</v>
      </c>
      <c r="E81" s="50">
        <v>4</v>
      </c>
      <c r="F81" s="51">
        <f t="shared" si="16"/>
        <v>16</v>
      </c>
      <c r="G81" s="132" t="s">
        <v>588</v>
      </c>
      <c r="H81" s="50">
        <v>2</v>
      </c>
      <c r="I81" s="52">
        <f t="shared" si="12"/>
        <v>8</v>
      </c>
      <c r="K81" s="49" t="s">
        <v>255</v>
      </c>
      <c r="L81" s="7" t="s">
        <v>501</v>
      </c>
      <c r="M81" s="7" t="s">
        <v>501</v>
      </c>
      <c r="N81" s="7" t="s">
        <v>501</v>
      </c>
      <c r="O81" s="7" t="s">
        <v>501</v>
      </c>
    </row>
    <row r="82" spans="1:20" ht="89.25" x14ac:dyDescent="0.2">
      <c r="A82" s="36" t="s">
        <v>342</v>
      </c>
      <c r="B82" s="132" t="s">
        <v>48</v>
      </c>
      <c r="C82" s="132" t="s">
        <v>589</v>
      </c>
      <c r="D82" s="50">
        <v>3</v>
      </c>
      <c r="E82" s="50">
        <v>2</v>
      </c>
      <c r="F82" s="51">
        <f t="shared" si="16"/>
        <v>6</v>
      </c>
      <c r="G82" s="132" t="s">
        <v>590</v>
      </c>
      <c r="H82" s="50">
        <v>1</v>
      </c>
      <c r="I82" s="52">
        <f t="shared" si="12"/>
        <v>3</v>
      </c>
      <c r="K82" s="49" t="s">
        <v>255</v>
      </c>
      <c r="L82" s="7" t="s">
        <v>501</v>
      </c>
      <c r="M82" s="7" t="s">
        <v>501</v>
      </c>
      <c r="N82" s="7" t="s">
        <v>501</v>
      </c>
      <c r="O82" s="7" t="s">
        <v>501</v>
      </c>
    </row>
    <row r="83" spans="1:20" ht="38.25" x14ac:dyDescent="0.2">
      <c r="A83" s="36" t="s">
        <v>342</v>
      </c>
      <c r="B83" s="132" t="s">
        <v>591</v>
      </c>
      <c r="C83" s="132" t="s">
        <v>592</v>
      </c>
      <c r="D83" s="50">
        <v>4</v>
      </c>
      <c r="E83" s="50">
        <v>2</v>
      </c>
      <c r="F83" s="51">
        <f t="shared" si="16"/>
        <v>8</v>
      </c>
      <c r="G83" s="132" t="s">
        <v>593</v>
      </c>
      <c r="H83" s="50">
        <v>1</v>
      </c>
      <c r="I83" s="52">
        <f t="shared" si="12"/>
        <v>4</v>
      </c>
      <c r="K83" s="49" t="s">
        <v>255</v>
      </c>
      <c r="L83" s="7" t="s">
        <v>501</v>
      </c>
      <c r="M83" s="7" t="s">
        <v>501</v>
      </c>
      <c r="N83" s="7" t="s">
        <v>501</v>
      </c>
      <c r="O83" s="7" t="s">
        <v>501</v>
      </c>
    </row>
    <row r="84" spans="1:20" ht="76.5" x14ac:dyDescent="0.2">
      <c r="A84" s="36" t="s">
        <v>342</v>
      </c>
      <c r="B84" s="132" t="s">
        <v>594</v>
      </c>
      <c r="C84" s="132" t="s">
        <v>595</v>
      </c>
      <c r="D84" s="50">
        <v>4</v>
      </c>
      <c r="E84" s="50">
        <v>3</v>
      </c>
      <c r="F84" s="51">
        <f t="shared" si="16"/>
        <v>12</v>
      </c>
      <c r="G84" s="132" t="s">
        <v>596</v>
      </c>
      <c r="H84" s="50">
        <v>2</v>
      </c>
      <c r="I84" s="52">
        <f t="shared" si="12"/>
        <v>8</v>
      </c>
      <c r="K84" s="49" t="s">
        <v>255</v>
      </c>
      <c r="L84" s="7" t="s">
        <v>501</v>
      </c>
      <c r="M84" s="7" t="s">
        <v>501</v>
      </c>
      <c r="N84" s="7" t="s">
        <v>501</v>
      </c>
      <c r="O84" s="7" t="s">
        <v>501</v>
      </c>
    </row>
    <row r="85" spans="1:20" ht="38.25" x14ac:dyDescent="0.2">
      <c r="A85" s="36" t="s">
        <v>342</v>
      </c>
      <c r="B85" s="132" t="s">
        <v>597</v>
      </c>
      <c r="C85" s="132" t="s">
        <v>598</v>
      </c>
      <c r="D85" s="50">
        <v>3</v>
      </c>
      <c r="E85" s="50">
        <v>3</v>
      </c>
      <c r="F85" s="51">
        <f t="shared" si="16"/>
        <v>9</v>
      </c>
      <c r="G85" s="132" t="s">
        <v>599</v>
      </c>
      <c r="H85" s="50">
        <v>2</v>
      </c>
      <c r="I85" s="52">
        <f t="shared" si="12"/>
        <v>6</v>
      </c>
      <c r="K85" s="49" t="s">
        <v>255</v>
      </c>
      <c r="L85" s="7" t="s">
        <v>501</v>
      </c>
      <c r="M85" s="7" t="s">
        <v>501</v>
      </c>
      <c r="N85" s="7" t="s">
        <v>501</v>
      </c>
      <c r="O85" s="7" t="s">
        <v>501</v>
      </c>
    </row>
    <row r="86" spans="1:20" ht="114.75" x14ac:dyDescent="0.2">
      <c r="A86" s="7" t="s">
        <v>351</v>
      </c>
      <c r="B86" s="7" t="s">
        <v>373</v>
      </c>
      <c r="C86" s="79" t="s">
        <v>409</v>
      </c>
      <c r="D86" s="9">
        <v>4</v>
      </c>
      <c r="E86" s="9">
        <v>3</v>
      </c>
      <c r="F86" s="74">
        <f t="shared" si="16"/>
        <v>12</v>
      </c>
      <c r="G86" s="9" t="s">
        <v>374</v>
      </c>
      <c r="H86" s="9">
        <v>1</v>
      </c>
      <c r="I86" s="44">
        <f t="shared" si="12"/>
        <v>4</v>
      </c>
      <c r="J86" s="93">
        <v>45518</v>
      </c>
      <c r="K86" s="9" t="s">
        <v>355</v>
      </c>
      <c r="L86" s="9" t="s">
        <v>501</v>
      </c>
      <c r="M86" s="9"/>
      <c r="N86" s="9"/>
      <c r="O86" s="9"/>
      <c r="R86" s="9">
        <f t="shared" si="14"/>
        <v>2</v>
      </c>
      <c r="S86" s="9">
        <f t="shared" si="15"/>
        <v>1.5</v>
      </c>
      <c r="T86" s="9">
        <f t="shared" si="13"/>
        <v>0.5</v>
      </c>
    </row>
    <row r="87" spans="1:20" ht="114.75" x14ac:dyDescent="0.2">
      <c r="A87" s="7" t="s">
        <v>351</v>
      </c>
      <c r="B87" s="9" t="s">
        <v>352</v>
      </c>
      <c r="C87" s="9" t="s">
        <v>353</v>
      </c>
      <c r="D87" s="9">
        <v>5</v>
      </c>
      <c r="E87" s="9">
        <v>3</v>
      </c>
      <c r="F87" s="47">
        <f t="shared" si="8"/>
        <v>15</v>
      </c>
      <c r="G87" s="9" t="s">
        <v>354</v>
      </c>
      <c r="H87" s="9">
        <v>2</v>
      </c>
      <c r="I87" s="35">
        <f t="shared" si="12"/>
        <v>10</v>
      </c>
      <c r="J87" s="93">
        <v>45518</v>
      </c>
      <c r="K87" s="9" t="s">
        <v>355</v>
      </c>
      <c r="L87" s="9" t="s">
        <v>501</v>
      </c>
      <c r="M87" s="9"/>
      <c r="N87" s="9"/>
      <c r="O87" s="9"/>
      <c r="R87" s="9">
        <f t="shared" si="14"/>
        <v>2.5</v>
      </c>
      <c r="S87" s="9">
        <f t="shared" si="15"/>
        <v>1.5</v>
      </c>
      <c r="T87" s="9">
        <f t="shared" si="13"/>
        <v>1</v>
      </c>
    </row>
    <row r="88" spans="1:20" ht="127.5" x14ac:dyDescent="0.2">
      <c r="A88" s="7" t="s">
        <v>351</v>
      </c>
      <c r="B88" s="9" t="s">
        <v>356</v>
      </c>
      <c r="C88" s="9" t="s">
        <v>357</v>
      </c>
      <c r="D88" s="9">
        <v>5</v>
      </c>
      <c r="E88" s="9">
        <v>3</v>
      </c>
      <c r="F88" s="47">
        <f t="shared" si="8"/>
        <v>15</v>
      </c>
      <c r="G88" s="7" t="s">
        <v>366</v>
      </c>
      <c r="H88" s="9">
        <v>2</v>
      </c>
      <c r="I88" s="35">
        <f t="shared" si="12"/>
        <v>10</v>
      </c>
      <c r="J88" s="93">
        <v>45518</v>
      </c>
      <c r="K88" s="9" t="s">
        <v>355</v>
      </c>
      <c r="L88" s="9" t="s">
        <v>501</v>
      </c>
      <c r="M88" s="9"/>
      <c r="N88" s="9"/>
      <c r="O88" s="9"/>
      <c r="R88" s="9">
        <f t="shared" si="14"/>
        <v>2.5</v>
      </c>
      <c r="S88" s="9">
        <f t="shared" si="15"/>
        <v>1.5</v>
      </c>
      <c r="T88" s="9">
        <f t="shared" si="13"/>
        <v>1</v>
      </c>
    </row>
    <row r="89" spans="1:20" ht="114.75" x14ac:dyDescent="0.2">
      <c r="A89" s="7" t="s">
        <v>351</v>
      </c>
      <c r="B89" s="7" t="s">
        <v>368</v>
      </c>
      <c r="C89" s="9" t="s">
        <v>410</v>
      </c>
      <c r="D89" s="9">
        <v>5</v>
      </c>
      <c r="E89" s="9">
        <v>3</v>
      </c>
      <c r="F89" s="47">
        <f t="shared" si="8"/>
        <v>15</v>
      </c>
      <c r="G89" s="9" t="s">
        <v>358</v>
      </c>
      <c r="H89" s="9">
        <v>2</v>
      </c>
      <c r="I89" s="35">
        <f t="shared" si="12"/>
        <v>10</v>
      </c>
      <c r="J89" s="93">
        <v>45518</v>
      </c>
      <c r="K89" s="9" t="s">
        <v>355</v>
      </c>
      <c r="L89" s="9" t="s">
        <v>501</v>
      </c>
      <c r="M89" s="9"/>
      <c r="N89" s="9"/>
      <c r="O89" s="9"/>
      <c r="R89" s="9">
        <f t="shared" si="14"/>
        <v>2.5</v>
      </c>
      <c r="S89" s="9">
        <f t="shared" si="15"/>
        <v>1.5</v>
      </c>
      <c r="T89" s="9">
        <f t="shared" si="13"/>
        <v>1</v>
      </c>
    </row>
    <row r="90" spans="1:20" ht="51" x14ac:dyDescent="0.2">
      <c r="A90" s="7" t="s">
        <v>351</v>
      </c>
      <c r="B90" s="7" t="s">
        <v>367</v>
      </c>
      <c r="C90" s="7" t="s">
        <v>369</v>
      </c>
      <c r="D90" s="9">
        <v>4</v>
      </c>
      <c r="E90" s="9">
        <v>3</v>
      </c>
      <c r="F90" s="47">
        <f t="shared" si="8"/>
        <v>12</v>
      </c>
      <c r="G90" s="7" t="s">
        <v>370</v>
      </c>
      <c r="H90" s="9">
        <v>1</v>
      </c>
      <c r="I90" s="35">
        <f t="shared" si="12"/>
        <v>4</v>
      </c>
      <c r="J90" s="93">
        <v>45518</v>
      </c>
      <c r="K90" s="9" t="s">
        <v>355</v>
      </c>
      <c r="L90" s="9" t="s">
        <v>501</v>
      </c>
      <c r="M90" s="9"/>
      <c r="N90" s="9"/>
      <c r="O90" s="9"/>
      <c r="R90" s="9">
        <f t="shared" si="14"/>
        <v>2</v>
      </c>
      <c r="S90" s="9">
        <f t="shared" si="15"/>
        <v>1.5</v>
      </c>
      <c r="T90" s="9">
        <f t="shared" si="13"/>
        <v>0.5</v>
      </c>
    </row>
    <row r="91" spans="1:20" ht="51" x14ac:dyDescent="0.2">
      <c r="A91" s="7" t="s">
        <v>351</v>
      </c>
      <c r="B91" s="7" t="s">
        <v>371</v>
      </c>
      <c r="C91" s="7" t="s">
        <v>372</v>
      </c>
      <c r="D91" s="9">
        <v>4</v>
      </c>
      <c r="E91" s="9">
        <v>2</v>
      </c>
      <c r="F91" s="47">
        <f t="shared" si="8"/>
        <v>8</v>
      </c>
      <c r="G91" s="7" t="s">
        <v>380</v>
      </c>
      <c r="H91" s="9">
        <v>1</v>
      </c>
      <c r="I91" s="35">
        <f t="shared" si="12"/>
        <v>4</v>
      </c>
      <c r="J91" s="93">
        <v>45518</v>
      </c>
      <c r="K91" s="9" t="s">
        <v>355</v>
      </c>
      <c r="L91" s="9" t="s">
        <v>501</v>
      </c>
      <c r="M91" s="9"/>
      <c r="N91" s="9"/>
      <c r="O91" s="9"/>
      <c r="R91" s="9">
        <f t="shared" si="14"/>
        <v>2</v>
      </c>
      <c r="S91" s="9">
        <f t="shared" si="15"/>
        <v>1</v>
      </c>
      <c r="T91" s="9">
        <f t="shared" si="13"/>
        <v>0.5</v>
      </c>
    </row>
    <row r="92" spans="1:20" ht="102" x14ac:dyDescent="0.2">
      <c r="A92" s="7" t="s">
        <v>351</v>
      </c>
      <c r="B92" s="9" t="s">
        <v>375</v>
      </c>
      <c r="C92" s="9" t="s">
        <v>376</v>
      </c>
      <c r="D92" s="9">
        <v>4</v>
      </c>
      <c r="E92" s="9">
        <v>3</v>
      </c>
      <c r="F92" s="47">
        <f t="shared" si="8"/>
        <v>12</v>
      </c>
      <c r="G92" s="9" t="s">
        <v>377</v>
      </c>
      <c r="H92" s="9">
        <v>1</v>
      </c>
      <c r="I92" s="35">
        <f t="shared" si="12"/>
        <v>4</v>
      </c>
      <c r="J92" s="93">
        <v>45518</v>
      </c>
      <c r="K92" s="9" t="s">
        <v>355</v>
      </c>
      <c r="L92" s="9" t="s">
        <v>501</v>
      </c>
      <c r="M92" s="9"/>
      <c r="N92" s="9"/>
      <c r="O92" s="9"/>
      <c r="R92" s="9">
        <f t="shared" si="14"/>
        <v>2</v>
      </c>
      <c r="S92" s="9">
        <f t="shared" si="15"/>
        <v>1.5</v>
      </c>
      <c r="T92" s="9">
        <f t="shared" si="13"/>
        <v>0.5</v>
      </c>
    </row>
    <row r="93" spans="1:20" ht="89.25" x14ac:dyDescent="0.2">
      <c r="A93" s="7" t="s">
        <v>351</v>
      </c>
      <c r="B93" s="9" t="s">
        <v>378</v>
      </c>
      <c r="C93" s="9" t="s">
        <v>379</v>
      </c>
      <c r="D93" s="9">
        <v>5</v>
      </c>
      <c r="E93" s="9">
        <v>2</v>
      </c>
      <c r="F93" s="47">
        <f t="shared" si="8"/>
        <v>10</v>
      </c>
      <c r="G93" s="9" t="s">
        <v>381</v>
      </c>
      <c r="H93" s="9">
        <v>1</v>
      </c>
      <c r="I93" s="35">
        <f t="shared" si="12"/>
        <v>5</v>
      </c>
      <c r="J93" s="93">
        <v>45518</v>
      </c>
      <c r="K93" s="9" t="s">
        <v>355</v>
      </c>
      <c r="L93" s="9" t="s">
        <v>501</v>
      </c>
      <c r="M93" s="9"/>
      <c r="N93" s="9"/>
      <c r="O93" s="9"/>
      <c r="R93" s="9">
        <f t="shared" si="14"/>
        <v>2.5</v>
      </c>
      <c r="S93" s="9">
        <f t="shared" si="15"/>
        <v>1</v>
      </c>
      <c r="T93" s="9">
        <f t="shared" si="13"/>
        <v>0.5</v>
      </c>
    </row>
    <row r="94" spans="1:20" ht="76.5" x14ac:dyDescent="0.2">
      <c r="A94" s="7" t="s">
        <v>351</v>
      </c>
      <c r="B94" s="9" t="s">
        <v>411</v>
      </c>
      <c r="C94" s="9" t="s">
        <v>412</v>
      </c>
      <c r="D94" s="9">
        <v>5</v>
      </c>
      <c r="E94" s="9">
        <v>2</v>
      </c>
      <c r="F94" s="47">
        <f t="shared" si="8"/>
        <v>10</v>
      </c>
      <c r="G94" s="9" t="s">
        <v>413</v>
      </c>
      <c r="H94" s="9">
        <v>1</v>
      </c>
      <c r="I94" s="35">
        <f t="shared" si="12"/>
        <v>5</v>
      </c>
      <c r="J94" s="93">
        <v>45518</v>
      </c>
      <c r="K94" s="9" t="s">
        <v>355</v>
      </c>
      <c r="L94" s="9" t="s">
        <v>501</v>
      </c>
      <c r="M94" s="9"/>
      <c r="N94" s="9"/>
      <c r="O94" s="9"/>
    </row>
    <row r="95" spans="1:20" x14ac:dyDescent="0.2">
      <c r="A95" s="79" t="s">
        <v>604</v>
      </c>
      <c r="B95" s="79" t="s">
        <v>103</v>
      </c>
      <c r="F95" s="47">
        <f t="shared" si="8"/>
        <v>0</v>
      </c>
      <c r="I95" s="35">
        <f t="shared" si="12"/>
        <v>0</v>
      </c>
      <c r="K95" s="9"/>
      <c r="L95" s="9"/>
      <c r="M95" s="9"/>
      <c r="N95" s="9"/>
      <c r="O95" s="9"/>
    </row>
    <row r="96" spans="1:20" x14ac:dyDescent="0.2">
      <c r="A96" s="79" t="s">
        <v>604</v>
      </c>
      <c r="B96" s="79" t="s">
        <v>59</v>
      </c>
      <c r="F96" s="47">
        <f t="shared" si="8"/>
        <v>0</v>
      </c>
      <c r="I96" s="35">
        <f t="shared" si="12"/>
        <v>0</v>
      </c>
      <c r="K96" s="9"/>
      <c r="L96" s="9"/>
      <c r="M96" s="9"/>
      <c r="N96" s="9"/>
      <c r="O96" s="9"/>
    </row>
    <row r="97" spans="1:15" x14ac:dyDescent="0.2">
      <c r="A97" s="79" t="s">
        <v>604</v>
      </c>
      <c r="B97" s="79" t="s">
        <v>55</v>
      </c>
      <c r="F97" s="47">
        <f t="shared" si="8"/>
        <v>0</v>
      </c>
      <c r="I97" s="35">
        <f t="shared" si="12"/>
        <v>0</v>
      </c>
      <c r="K97" s="9"/>
      <c r="L97" s="9"/>
      <c r="M97" s="9"/>
      <c r="N97" s="9"/>
      <c r="O97" s="9"/>
    </row>
    <row r="98" spans="1:15" x14ac:dyDescent="0.2">
      <c r="A98" s="79" t="s">
        <v>604</v>
      </c>
      <c r="B98" s="79" t="s">
        <v>605</v>
      </c>
      <c r="F98" s="47">
        <f t="shared" si="8"/>
        <v>0</v>
      </c>
      <c r="I98" s="35">
        <f t="shared" si="12"/>
        <v>0</v>
      </c>
      <c r="K98" s="9"/>
      <c r="L98" s="9"/>
      <c r="M98" s="9"/>
      <c r="N98" s="9"/>
      <c r="O98" s="9"/>
    </row>
    <row r="99" spans="1:15" x14ac:dyDescent="0.2">
      <c r="A99" s="79" t="s">
        <v>604</v>
      </c>
      <c r="B99" s="79" t="s">
        <v>606</v>
      </c>
      <c r="F99" s="47">
        <f t="shared" si="8"/>
        <v>0</v>
      </c>
      <c r="I99" s="35">
        <f t="shared" si="12"/>
        <v>0</v>
      </c>
      <c r="K99" s="9"/>
      <c r="L99" s="9"/>
      <c r="M99" s="9"/>
      <c r="N99" s="9"/>
      <c r="O99" s="9"/>
    </row>
    <row r="100" spans="1:15" x14ac:dyDescent="0.2">
      <c r="A100" s="79" t="s">
        <v>604</v>
      </c>
      <c r="B100" s="79" t="s">
        <v>48</v>
      </c>
      <c r="F100" s="47">
        <f t="shared" si="8"/>
        <v>0</v>
      </c>
      <c r="I100" s="35">
        <f t="shared" si="12"/>
        <v>0</v>
      </c>
      <c r="K100" s="9"/>
      <c r="L100" s="9"/>
      <c r="M100" s="9"/>
      <c r="N100" s="9"/>
      <c r="O100" s="9"/>
    </row>
    <row r="101" spans="1:15" x14ac:dyDescent="0.2">
      <c r="A101" s="79" t="s">
        <v>604</v>
      </c>
      <c r="B101" s="79" t="s">
        <v>607</v>
      </c>
      <c r="F101" s="47">
        <f t="shared" si="8"/>
        <v>0</v>
      </c>
      <c r="I101" s="35">
        <f t="shared" si="12"/>
        <v>0</v>
      </c>
      <c r="K101" s="9"/>
      <c r="L101" s="9"/>
      <c r="M101" s="9"/>
      <c r="N101" s="9"/>
      <c r="O101" s="9"/>
    </row>
    <row r="102" spans="1:15" x14ac:dyDescent="0.2">
      <c r="A102" s="79" t="s">
        <v>604</v>
      </c>
      <c r="B102" s="79" t="s">
        <v>94</v>
      </c>
      <c r="F102" s="47">
        <f t="shared" si="8"/>
        <v>0</v>
      </c>
      <c r="I102" s="35">
        <f t="shared" si="12"/>
        <v>0</v>
      </c>
      <c r="K102" s="9"/>
      <c r="L102" s="9"/>
      <c r="M102" s="9"/>
      <c r="N102" s="9"/>
      <c r="O102" s="9"/>
    </row>
    <row r="103" spans="1:15" x14ac:dyDescent="0.2">
      <c r="A103" s="79" t="s">
        <v>604</v>
      </c>
      <c r="B103" s="79" t="s">
        <v>46</v>
      </c>
      <c r="F103" s="47">
        <f t="shared" si="8"/>
        <v>0</v>
      </c>
      <c r="I103" s="35">
        <f t="shared" si="12"/>
        <v>0</v>
      </c>
      <c r="K103" s="9"/>
      <c r="L103" s="9"/>
      <c r="M103" s="9"/>
      <c r="N103" s="9"/>
      <c r="O103" s="9"/>
    </row>
    <row r="104" spans="1:15" x14ac:dyDescent="0.2">
      <c r="A104" s="79" t="s">
        <v>604</v>
      </c>
      <c r="B104" s="79" t="s">
        <v>90</v>
      </c>
      <c r="F104" s="47">
        <f t="shared" si="8"/>
        <v>0</v>
      </c>
      <c r="I104" s="35">
        <f t="shared" si="12"/>
        <v>0</v>
      </c>
      <c r="K104" s="9"/>
      <c r="L104" s="9"/>
      <c r="M104" s="9"/>
      <c r="N104" s="9"/>
      <c r="O104" s="9"/>
    </row>
    <row r="105" spans="1:15" ht="63.75" x14ac:dyDescent="0.2">
      <c r="A105" s="9" t="s">
        <v>608</v>
      </c>
      <c r="B105" s="9" t="s">
        <v>609</v>
      </c>
      <c r="C105" s="9" t="s">
        <v>610</v>
      </c>
      <c r="D105" s="9">
        <v>5</v>
      </c>
      <c r="E105" s="9">
        <v>3</v>
      </c>
      <c r="F105" s="47">
        <f t="shared" si="8"/>
        <v>15</v>
      </c>
      <c r="G105" s="9" t="s">
        <v>621</v>
      </c>
      <c r="H105" s="9">
        <v>2</v>
      </c>
      <c r="I105" s="35">
        <f t="shared" si="12"/>
        <v>10</v>
      </c>
      <c r="J105" s="93">
        <v>45533</v>
      </c>
      <c r="K105" s="9" t="s">
        <v>611</v>
      </c>
      <c r="L105" s="9"/>
      <c r="M105" s="9"/>
      <c r="N105" s="9"/>
      <c r="O105" s="9"/>
    </row>
    <row r="106" spans="1:15" ht="38.25" x14ac:dyDescent="0.2">
      <c r="A106" s="9" t="s">
        <v>608</v>
      </c>
      <c r="B106" s="9" t="s">
        <v>612</v>
      </c>
      <c r="C106" s="9" t="s">
        <v>616</v>
      </c>
      <c r="D106" s="9">
        <v>4</v>
      </c>
      <c r="E106" s="9">
        <v>3</v>
      </c>
      <c r="F106" s="47">
        <f t="shared" si="8"/>
        <v>12</v>
      </c>
      <c r="G106" s="9" t="s">
        <v>615</v>
      </c>
      <c r="H106" s="9">
        <v>2</v>
      </c>
      <c r="I106" s="35">
        <f t="shared" si="12"/>
        <v>8</v>
      </c>
      <c r="J106" s="93">
        <v>45533</v>
      </c>
      <c r="K106" s="9" t="s">
        <v>611</v>
      </c>
      <c r="L106" s="9"/>
      <c r="M106" s="9"/>
      <c r="N106" s="9"/>
      <c r="O106" s="9"/>
    </row>
    <row r="107" spans="1:15" ht="38.25" x14ac:dyDescent="0.2">
      <c r="A107" s="9" t="s">
        <v>608</v>
      </c>
      <c r="B107" s="9" t="s">
        <v>613</v>
      </c>
      <c r="C107" s="9" t="s">
        <v>617</v>
      </c>
      <c r="D107" s="9">
        <v>4</v>
      </c>
      <c r="E107" s="9">
        <v>3</v>
      </c>
      <c r="F107" s="47">
        <f t="shared" si="8"/>
        <v>12</v>
      </c>
      <c r="G107" s="9" t="s">
        <v>618</v>
      </c>
      <c r="H107" s="9">
        <v>2</v>
      </c>
      <c r="I107" s="35">
        <f t="shared" si="12"/>
        <v>8</v>
      </c>
      <c r="J107" s="93">
        <v>45533</v>
      </c>
      <c r="K107" s="9" t="s">
        <v>611</v>
      </c>
      <c r="L107" s="9"/>
      <c r="M107" s="9"/>
      <c r="N107" s="9"/>
      <c r="O107" s="9"/>
    </row>
    <row r="108" spans="1:15" ht="51" x14ac:dyDescent="0.2">
      <c r="A108" s="9" t="s">
        <v>608</v>
      </c>
      <c r="B108" s="9" t="s">
        <v>614</v>
      </c>
      <c r="C108" s="9" t="s">
        <v>619</v>
      </c>
      <c r="D108" s="9">
        <v>4</v>
      </c>
      <c r="E108" s="9">
        <v>2</v>
      </c>
      <c r="F108" s="47">
        <f t="shared" si="8"/>
        <v>8</v>
      </c>
      <c r="G108" s="9" t="s">
        <v>620</v>
      </c>
      <c r="H108" s="9">
        <v>1</v>
      </c>
      <c r="I108" s="35">
        <f t="shared" si="12"/>
        <v>4</v>
      </c>
      <c r="J108" s="93">
        <v>45533</v>
      </c>
      <c r="K108" s="9" t="s">
        <v>611</v>
      </c>
      <c r="L108" s="9"/>
      <c r="M108" s="9"/>
      <c r="N108" s="9"/>
      <c r="O108" s="9"/>
    </row>
    <row r="109" spans="1:15" ht="114.75" x14ac:dyDescent="0.2">
      <c r="A109" s="9" t="s">
        <v>622</v>
      </c>
      <c r="B109" s="9" t="s">
        <v>623</v>
      </c>
      <c r="C109" s="9" t="s">
        <v>627</v>
      </c>
      <c r="D109" s="9">
        <v>5</v>
      </c>
      <c r="E109" s="9">
        <v>4</v>
      </c>
      <c r="F109" s="47">
        <f t="shared" si="8"/>
        <v>20</v>
      </c>
      <c r="G109" s="9" t="s">
        <v>630</v>
      </c>
      <c r="H109" s="9">
        <v>2</v>
      </c>
      <c r="I109" s="35">
        <f t="shared" si="12"/>
        <v>10</v>
      </c>
      <c r="J109" s="93">
        <v>45572</v>
      </c>
      <c r="K109" s="9" t="s">
        <v>20</v>
      </c>
      <c r="L109" s="9" t="s">
        <v>501</v>
      </c>
      <c r="M109" s="9"/>
      <c r="N109" s="9" t="s">
        <v>501</v>
      </c>
      <c r="O109" s="9" t="s">
        <v>501</v>
      </c>
    </row>
    <row r="110" spans="1:15" ht="102" x14ac:dyDescent="0.2">
      <c r="A110" s="9" t="s">
        <v>622</v>
      </c>
      <c r="B110" s="9" t="s">
        <v>624</v>
      </c>
      <c r="C110" s="9" t="s">
        <v>628</v>
      </c>
      <c r="D110" s="9">
        <v>5</v>
      </c>
      <c r="E110" s="9">
        <v>4</v>
      </c>
      <c r="F110" s="47">
        <f t="shared" si="8"/>
        <v>20</v>
      </c>
      <c r="G110" s="9" t="s">
        <v>631</v>
      </c>
      <c r="H110" s="9">
        <v>2</v>
      </c>
      <c r="I110" s="35">
        <f t="shared" si="12"/>
        <v>10</v>
      </c>
      <c r="J110" s="93">
        <v>45572</v>
      </c>
      <c r="K110" s="9" t="s">
        <v>20</v>
      </c>
      <c r="L110" s="9" t="s">
        <v>501</v>
      </c>
      <c r="M110" s="9"/>
      <c r="N110" s="9" t="s">
        <v>501</v>
      </c>
      <c r="O110" s="9" t="s">
        <v>501</v>
      </c>
    </row>
    <row r="111" spans="1:15" ht="38.25" x14ac:dyDescent="0.2">
      <c r="A111" s="9" t="s">
        <v>622</v>
      </c>
      <c r="B111" s="9" t="s">
        <v>625</v>
      </c>
      <c r="C111" s="9" t="s">
        <v>629</v>
      </c>
      <c r="D111" s="9">
        <v>4</v>
      </c>
      <c r="E111" s="9">
        <v>4</v>
      </c>
      <c r="F111" s="47">
        <f t="shared" si="8"/>
        <v>16</v>
      </c>
      <c r="G111" s="9" t="s">
        <v>632</v>
      </c>
      <c r="H111" s="9">
        <v>2</v>
      </c>
      <c r="I111" s="35">
        <f t="shared" si="12"/>
        <v>8</v>
      </c>
      <c r="J111" s="93">
        <v>45572</v>
      </c>
      <c r="K111" s="9" t="s">
        <v>20</v>
      </c>
      <c r="L111" s="9" t="s">
        <v>501</v>
      </c>
      <c r="M111" s="9"/>
      <c r="N111" s="9" t="s">
        <v>501</v>
      </c>
      <c r="O111" s="9" t="s">
        <v>501</v>
      </c>
    </row>
    <row r="112" spans="1:15" ht="25.5" x14ac:dyDescent="0.2">
      <c r="A112" s="9" t="s">
        <v>622</v>
      </c>
      <c r="B112" s="9" t="s">
        <v>626</v>
      </c>
      <c r="C112" s="9" t="s">
        <v>633</v>
      </c>
      <c r="D112" s="9">
        <v>5</v>
      </c>
      <c r="E112" s="9">
        <v>3</v>
      </c>
      <c r="F112" s="47">
        <f t="shared" si="8"/>
        <v>15</v>
      </c>
      <c r="G112" s="9" t="s">
        <v>634</v>
      </c>
      <c r="H112" s="9">
        <v>1</v>
      </c>
      <c r="I112" s="35">
        <f t="shared" si="12"/>
        <v>5</v>
      </c>
      <c r="J112" s="93">
        <v>45572</v>
      </c>
      <c r="K112" s="9" t="s">
        <v>20</v>
      </c>
      <c r="L112" s="9"/>
      <c r="M112" s="9"/>
      <c r="N112" s="9"/>
      <c r="O112" s="9"/>
    </row>
    <row r="113" spans="1:15" ht="127.5" x14ac:dyDescent="0.2">
      <c r="A113" s="9" t="s">
        <v>622</v>
      </c>
      <c r="B113" s="9" t="s">
        <v>635</v>
      </c>
      <c r="C113" s="9" t="s">
        <v>636</v>
      </c>
      <c r="D113" s="9">
        <v>5</v>
      </c>
      <c r="E113" s="9">
        <v>4</v>
      </c>
      <c r="F113" s="47">
        <f t="shared" si="8"/>
        <v>20</v>
      </c>
      <c r="G113" s="9" t="s">
        <v>637</v>
      </c>
      <c r="H113" s="9">
        <v>3</v>
      </c>
      <c r="I113" s="35">
        <f t="shared" si="12"/>
        <v>15</v>
      </c>
      <c r="J113" s="93">
        <v>45572</v>
      </c>
      <c r="K113" s="9" t="s">
        <v>20</v>
      </c>
      <c r="L113" s="9"/>
      <c r="M113" s="9"/>
      <c r="N113" s="9"/>
      <c r="O113" s="9"/>
    </row>
    <row r="114" spans="1:15" ht="38.25" x14ac:dyDescent="0.2">
      <c r="A114" s="9" t="s">
        <v>638</v>
      </c>
      <c r="B114" s="9" t="s">
        <v>639</v>
      </c>
      <c r="C114" s="9" t="s">
        <v>640</v>
      </c>
      <c r="D114" s="9">
        <v>4</v>
      </c>
      <c r="E114" s="9">
        <v>4</v>
      </c>
      <c r="F114" s="47">
        <f t="shared" si="8"/>
        <v>16</v>
      </c>
      <c r="G114" s="9" t="s">
        <v>641</v>
      </c>
      <c r="H114" s="9">
        <v>3</v>
      </c>
      <c r="I114" s="35">
        <f t="shared" si="12"/>
        <v>12</v>
      </c>
      <c r="J114" s="93">
        <v>45741</v>
      </c>
      <c r="K114" s="9" t="s">
        <v>642</v>
      </c>
      <c r="L114" s="9" t="s">
        <v>501</v>
      </c>
      <c r="M114" s="9" t="s">
        <v>501</v>
      </c>
      <c r="N114" s="9" t="s">
        <v>501</v>
      </c>
      <c r="O114" s="9" t="s">
        <v>501</v>
      </c>
    </row>
    <row r="115" spans="1:15" ht="76.5" x14ac:dyDescent="0.2">
      <c r="A115" s="9" t="s">
        <v>638</v>
      </c>
      <c r="B115" s="9" t="s">
        <v>643</v>
      </c>
      <c r="C115" s="9" t="s">
        <v>644</v>
      </c>
      <c r="D115" s="9">
        <v>3</v>
      </c>
      <c r="E115" s="9">
        <v>4</v>
      </c>
      <c r="F115" s="47">
        <f t="shared" si="8"/>
        <v>12</v>
      </c>
      <c r="G115" s="9" t="s">
        <v>641</v>
      </c>
      <c r="H115" s="9">
        <v>2</v>
      </c>
      <c r="I115" s="35">
        <f t="shared" si="12"/>
        <v>6</v>
      </c>
      <c r="J115" s="93">
        <v>45741</v>
      </c>
      <c r="K115" s="9" t="s">
        <v>642</v>
      </c>
      <c r="L115" s="9" t="s">
        <v>501</v>
      </c>
      <c r="M115" s="9" t="s">
        <v>501</v>
      </c>
      <c r="N115" s="9" t="s">
        <v>501</v>
      </c>
      <c r="O115" s="9" t="s">
        <v>501</v>
      </c>
    </row>
    <row r="116" spans="1:15" ht="38.25" x14ac:dyDescent="0.2">
      <c r="A116" s="9" t="s">
        <v>638</v>
      </c>
      <c r="B116" s="9" t="s">
        <v>645</v>
      </c>
      <c r="C116" s="9" t="s">
        <v>646</v>
      </c>
      <c r="D116" s="9">
        <v>4</v>
      </c>
      <c r="E116" s="9">
        <v>2</v>
      </c>
      <c r="F116" s="47">
        <f t="shared" si="8"/>
        <v>8</v>
      </c>
      <c r="G116" s="9" t="s">
        <v>647</v>
      </c>
      <c r="H116" s="9">
        <v>1</v>
      </c>
      <c r="I116" s="35">
        <f t="shared" si="12"/>
        <v>4</v>
      </c>
      <c r="J116" s="93">
        <v>45741</v>
      </c>
      <c r="K116" s="9" t="s">
        <v>642</v>
      </c>
      <c r="L116" s="9" t="s">
        <v>501</v>
      </c>
      <c r="M116" s="9" t="s">
        <v>501</v>
      </c>
      <c r="N116" s="9" t="s">
        <v>501</v>
      </c>
      <c r="O116" s="9" t="s">
        <v>501</v>
      </c>
    </row>
    <row r="117" spans="1:15" ht="63.75" x14ac:dyDescent="0.2">
      <c r="A117" s="9" t="s">
        <v>638</v>
      </c>
      <c r="B117" s="9" t="s">
        <v>648</v>
      </c>
      <c r="C117" s="9" t="s">
        <v>649</v>
      </c>
      <c r="D117" s="9">
        <v>5</v>
      </c>
      <c r="E117" s="9">
        <v>2</v>
      </c>
      <c r="F117" s="47">
        <f t="shared" si="8"/>
        <v>10</v>
      </c>
      <c r="G117" s="9" t="s">
        <v>650</v>
      </c>
      <c r="H117" s="9">
        <v>1</v>
      </c>
      <c r="I117" s="35">
        <f t="shared" si="12"/>
        <v>5</v>
      </c>
      <c r="J117" s="93">
        <v>45741</v>
      </c>
      <c r="K117" s="9" t="s">
        <v>642</v>
      </c>
      <c r="L117" s="9" t="s">
        <v>501</v>
      </c>
      <c r="M117" s="9" t="s">
        <v>501</v>
      </c>
      <c r="N117" s="9" t="s">
        <v>501</v>
      </c>
      <c r="O117" s="9" t="s">
        <v>501</v>
      </c>
    </row>
    <row r="118" spans="1:15" ht="51" x14ac:dyDescent="0.2">
      <c r="A118" s="9" t="s">
        <v>638</v>
      </c>
      <c r="B118" s="9" t="s">
        <v>651</v>
      </c>
      <c r="C118" s="9" t="s">
        <v>654</v>
      </c>
      <c r="D118" s="9">
        <v>4</v>
      </c>
      <c r="E118" s="9">
        <v>3</v>
      </c>
      <c r="F118" s="47">
        <f t="shared" si="8"/>
        <v>12</v>
      </c>
      <c r="G118" s="9" t="s">
        <v>655</v>
      </c>
      <c r="H118" s="9">
        <v>2</v>
      </c>
      <c r="I118" s="35">
        <f t="shared" si="12"/>
        <v>8</v>
      </c>
      <c r="J118" s="93">
        <v>45741</v>
      </c>
      <c r="K118" s="9" t="s">
        <v>642</v>
      </c>
      <c r="L118" s="9" t="s">
        <v>501</v>
      </c>
      <c r="M118" s="9" t="s">
        <v>501</v>
      </c>
      <c r="N118" s="9" t="s">
        <v>501</v>
      </c>
      <c r="O118" s="9" t="s">
        <v>501</v>
      </c>
    </row>
    <row r="119" spans="1:15" ht="51" x14ac:dyDescent="0.2">
      <c r="A119" s="9" t="s">
        <v>638</v>
      </c>
      <c r="B119" s="9" t="s">
        <v>663</v>
      </c>
      <c r="C119" s="9" t="s">
        <v>664</v>
      </c>
      <c r="D119" s="9">
        <v>4</v>
      </c>
      <c r="E119" s="9">
        <v>3</v>
      </c>
      <c r="F119" s="47">
        <f>D119*E119</f>
        <v>12</v>
      </c>
      <c r="G119" s="9" t="s">
        <v>655</v>
      </c>
      <c r="H119" s="9">
        <v>2</v>
      </c>
      <c r="I119" s="35">
        <f t="shared" si="12"/>
        <v>8</v>
      </c>
      <c r="J119" s="93">
        <v>45741</v>
      </c>
      <c r="K119" s="9" t="s">
        <v>642</v>
      </c>
      <c r="L119" s="9" t="s">
        <v>501</v>
      </c>
      <c r="M119" s="9" t="s">
        <v>501</v>
      </c>
      <c r="N119" s="9" t="s">
        <v>501</v>
      </c>
      <c r="O119" s="9" t="s">
        <v>501</v>
      </c>
    </row>
    <row r="120" spans="1:15" ht="38.25" x14ac:dyDescent="0.2">
      <c r="A120" s="9" t="s">
        <v>638</v>
      </c>
      <c r="B120" s="9" t="s">
        <v>652</v>
      </c>
      <c r="C120" s="9" t="s">
        <v>653</v>
      </c>
      <c r="D120" s="9">
        <v>5</v>
      </c>
      <c r="E120" s="9">
        <v>3</v>
      </c>
      <c r="F120" s="47">
        <f t="shared" si="8"/>
        <v>15</v>
      </c>
      <c r="G120" s="9" t="s">
        <v>656</v>
      </c>
      <c r="H120" s="9">
        <v>1</v>
      </c>
      <c r="I120" s="35">
        <f t="shared" si="12"/>
        <v>5</v>
      </c>
      <c r="J120" s="93">
        <v>45741</v>
      </c>
      <c r="K120" s="9" t="s">
        <v>642</v>
      </c>
      <c r="L120" s="9" t="s">
        <v>501</v>
      </c>
      <c r="M120" s="9" t="s">
        <v>501</v>
      </c>
      <c r="N120" s="9" t="s">
        <v>501</v>
      </c>
      <c r="O120" s="9" t="s">
        <v>501</v>
      </c>
    </row>
    <row r="121" spans="1:15" ht="38.25" x14ac:dyDescent="0.2">
      <c r="A121" s="9" t="s">
        <v>638</v>
      </c>
      <c r="B121" s="9" t="s">
        <v>657</v>
      </c>
      <c r="C121" s="9" t="s">
        <v>658</v>
      </c>
      <c r="D121" s="9">
        <v>4</v>
      </c>
      <c r="E121" s="9">
        <v>3</v>
      </c>
      <c r="F121" s="47">
        <f t="shared" si="8"/>
        <v>12</v>
      </c>
      <c r="G121" s="9" t="s">
        <v>659</v>
      </c>
      <c r="H121" s="9">
        <v>2</v>
      </c>
      <c r="I121" s="35">
        <f t="shared" si="12"/>
        <v>8</v>
      </c>
      <c r="J121" s="93">
        <v>45741</v>
      </c>
      <c r="K121" s="9" t="s">
        <v>642</v>
      </c>
      <c r="L121" s="9" t="s">
        <v>501</v>
      </c>
      <c r="M121" s="9" t="s">
        <v>501</v>
      </c>
      <c r="N121" s="9" t="s">
        <v>501</v>
      </c>
      <c r="O121" s="9" t="s">
        <v>501</v>
      </c>
    </row>
    <row r="122" spans="1:15" ht="38.25" x14ac:dyDescent="0.2">
      <c r="A122" s="9" t="s">
        <v>638</v>
      </c>
      <c r="B122" s="9" t="s">
        <v>660</v>
      </c>
      <c r="C122" s="9" t="s">
        <v>661</v>
      </c>
      <c r="D122" s="9">
        <v>5</v>
      </c>
      <c r="E122" s="9">
        <v>3</v>
      </c>
      <c r="F122" s="47">
        <f t="shared" si="8"/>
        <v>15</v>
      </c>
      <c r="G122" s="9" t="s">
        <v>662</v>
      </c>
      <c r="H122" s="9">
        <v>1</v>
      </c>
      <c r="I122" s="35">
        <f t="shared" si="12"/>
        <v>5</v>
      </c>
      <c r="J122" s="93">
        <v>45741</v>
      </c>
      <c r="K122" s="9" t="s">
        <v>642</v>
      </c>
      <c r="L122" s="9" t="s">
        <v>501</v>
      </c>
      <c r="M122" s="9" t="s">
        <v>501</v>
      </c>
      <c r="N122" s="9" t="s">
        <v>501</v>
      </c>
      <c r="O122" s="9" t="s">
        <v>501</v>
      </c>
    </row>
    <row r="123" spans="1:15" ht="38.25" x14ac:dyDescent="0.2">
      <c r="A123" s="9" t="s">
        <v>638</v>
      </c>
      <c r="B123" s="9" t="s">
        <v>665</v>
      </c>
      <c r="C123" s="9" t="s">
        <v>666</v>
      </c>
      <c r="D123" s="9">
        <v>4</v>
      </c>
      <c r="E123" s="9">
        <v>3</v>
      </c>
      <c r="F123" s="47">
        <f t="shared" si="8"/>
        <v>12</v>
      </c>
      <c r="G123" s="9" t="s">
        <v>667</v>
      </c>
      <c r="H123" s="9">
        <v>1</v>
      </c>
      <c r="I123" s="35">
        <f t="shared" si="12"/>
        <v>4</v>
      </c>
      <c r="J123" s="93">
        <v>45741</v>
      </c>
      <c r="K123" s="9" t="s">
        <v>642</v>
      </c>
      <c r="L123" s="9" t="s">
        <v>501</v>
      </c>
      <c r="M123" s="9" t="s">
        <v>501</v>
      </c>
      <c r="N123" s="9" t="s">
        <v>501</v>
      </c>
      <c r="O123" s="9" t="s">
        <v>501</v>
      </c>
    </row>
    <row r="124" spans="1:15" ht="38.25" x14ac:dyDescent="0.2">
      <c r="A124" s="9" t="s">
        <v>638</v>
      </c>
      <c r="B124" s="9" t="s">
        <v>668</v>
      </c>
      <c r="C124" s="9" t="s">
        <v>669</v>
      </c>
      <c r="D124" s="9">
        <v>5</v>
      </c>
      <c r="E124" s="9">
        <v>3</v>
      </c>
      <c r="F124" s="47">
        <f t="shared" si="8"/>
        <v>15</v>
      </c>
      <c r="G124" s="9" t="s">
        <v>670</v>
      </c>
      <c r="H124" s="9">
        <v>1</v>
      </c>
      <c r="I124" s="35">
        <f t="shared" si="12"/>
        <v>5</v>
      </c>
      <c r="J124" s="93">
        <v>45741</v>
      </c>
      <c r="K124" s="9" t="s">
        <v>642</v>
      </c>
      <c r="L124" s="9" t="s">
        <v>501</v>
      </c>
      <c r="M124" s="9" t="s">
        <v>501</v>
      </c>
      <c r="N124" s="9" t="s">
        <v>501</v>
      </c>
      <c r="O124" s="9" t="s">
        <v>501</v>
      </c>
    </row>
    <row r="125" spans="1:15" x14ac:dyDescent="0.2">
      <c r="F125" s="47">
        <f t="shared" si="8"/>
        <v>0</v>
      </c>
      <c r="I125" s="35">
        <f t="shared" si="12"/>
        <v>0</v>
      </c>
      <c r="K125" s="9"/>
      <c r="L125" s="9"/>
      <c r="M125" s="9"/>
      <c r="N125" s="9"/>
      <c r="O125" s="9"/>
    </row>
    <row r="126" spans="1:15" x14ac:dyDescent="0.2">
      <c r="F126" s="47">
        <f t="shared" ref="F126:F143" si="17">D126*E126</f>
        <v>0</v>
      </c>
      <c r="I126" s="35">
        <f t="shared" si="12"/>
        <v>0</v>
      </c>
      <c r="K126" s="9"/>
      <c r="L126" s="9"/>
      <c r="M126" s="9"/>
      <c r="N126" s="9"/>
      <c r="O126" s="9"/>
    </row>
    <row r="127" spans="1:15" x14ac:dyDescent="0.2">
      <c r="F127" s="47">
        <f t="shared" si="17"/>
        <v>0</v>
      </c>
      <c r="I127" s="35">
        <f t="shared" si="12"/>
        <v>0</v>
      </c>
      <c r="K127" s="9"/>
      <c r="L127" s="9"/>
      <c r="M127" s="9"/>
      <c r="N127" s="9"/>
      <c r="O127" s="9"/>
    </row>
    <row r="128" spans="1:15" x14ac:dyDescent="0.2">
      <c r="F128" s="47">
        <f t="shared" si="17"/>
        <v>0</v>
      </c>
      <c r="I128" s="35">
        <f t="shared" si="12"/>
        <v>0</v>
      </c>
      <c r="K128" s="9"/>
      <c r="L128" s="9"/>
      <c r="M128" s="9"/>
      <c r="N128" s="9"/>
      <c r="O128" s="9"/>
    </row>
    <row r="129" spans="6:15" x14ac:dyDescent="0.2">
      <c r="F129" s="47">
        <f t="shared" si="17"/>
        <v>0</v>
      </c>
      <c r="I129" s="35">
        <f t="shared" si="12"/>
        <v>0</v>
      </c>
      <c r="K129" s="9"/>
      <c r="L129" s="9"/>
      <c r="M129" s="9"/>
      <c r="N129" s="9"/>
      <c r="O129" s="9"/>
    </row>
    <row r="130" spans="6:15" x14ac:dyDescent="0.2">
      <c r="F130" s="47">
        <f t="shared" si="17"/>
        <v>0</v>
      </c>
      <c r="I130" s="35">
        <f t="shared" si="12"/>
        <v>0</v>
      </c>
      <c r="K130" s="9"/>
      <c r="L130" s="9"/>
      <c r="M130" s="9"/>
      <c r="N130" s="9"/>
      <c r="O130" s="9"/>
    </row>
    <row r="131" spans="6:15" x14ac:dyDescent="0.2">
      <c r="F131" s="47">
        <f t="shared" si="17"/>
        <v>0</v>
      </c>
      <c r="I131" s="35">
        <f t="shared" si="12"/>
        <v>0</v>
      </c>
      <c r="K131" s="9"/>
      <c r="L131" s="9"/>
      <c r="M131" s="9"/>
      <c r="N131" s="9"/>
      <c r="O131" s="9"/>
    </row>
    <row r="132" spans="6:15" x14ac:dyDescent="0.2">
      <c r="F132" s="47">
        <f t="shared" si="17"/>
        <v>0</v>
      </c>
      <c r="I132" s="35">
        <f t="shared" si="12"/>
        <v>0</v>
      </c>
      <c r="K132" s="9"/>
      <c r="L132" s="9"/>
      <c r="M132" s="9"/>
      <c r="N132" s="9"/>
      <c r="O132" s="9"/>
    </row>
    <row r="133" spans="6:15" x14ac:dyDescent="0.2">
      <c r="F133" s="47">
        <f t="shared" si="17"/>
        <v>0</v>
      </c>
      <c r="I133" s="35">
        <f t="shared" si="12"/>
        <v>0</v>
      </c>
      <c r="K133" s="9"/>
      <c r="L133" s="9"/>
      <c r="M133" s="9"/>
      <c r="N133" s="9"/>
      <c r="O133" s="9"/>
    </row>
    <row r="134" spans="6:15" x14ac:dyDescent="0.2">
      <c r="F134" s="47">
        <f t="shared" si="17"/>
        <v>0</v>
      </c>
      <c r="I134" s="35">
        <f t="shared" si="12"/>
        <v>0</v>
      </c>
      <c r="K134" s="9"/>
      <c r="L134" s="9"/>
      <c r="M134" s="9"/>
      <c r="N134" s="9"/>
      <c r="O134" s="9"/>
    </row>
    <row r="135" spans="6:15" x14ac:dyDescent="0.2">
      <c r="F135" s="47">
        <f t="shared" si="17"/>
        <v>0</v>
      </c>
      <c r="I135" s="35">
        <f t="shared" si="12"/>
        <v>0</v>
      </c>
      <c r="K135" s="9"/>
      <c r="L135" s="9"/>
      <c r="M135" s="9"/>
      <c r="N135" s="9"/>
      <c r="O135" s="9"/>
    </row>
    <row r="136" spans="6:15" x14ac:dyDescent="0.2">
      <c r="F136" s="47">
        <f t="shared" si="17"/>
        <v>0</v>
      </c>
      <c r="I136" s="35">
        <f t="shared" si="12"/>
        <v>0</v>
      </c>
      <c r="K136" s="9"/>
      <c r="L136" s="9"/>
      <c r="M136" s="9"/>
      <c r="N136" s="9"/>
      <c r="O136" s="9"/>
    </row>
    <row r="137" spans="6:15" x14ac:dyDescent="0.2">
      <c r="F137" s="47">
        <f t="shared" si="17"/>
        <v>0</v>
      </c>
      <c r="I137" s="35">
        <f t="shared" si="12"/>
        <v>0</v>
      </c>
      <c r="K137" s="9"/>
      <c r="L137" s="9"/>
      <c r="M137" s="9"/>
      <c r="N137" s="9"/>
      <c r="O137" s="9"/>
    </row>
    <row r="138" spans="6:15" x14ac:dyDescent="0.2">
      <c r="F138" s="47">
        <f t="shared" si="17"/>
        <v>0</v>
      </c>
      <c r="I138" s="35">
        <f t="shared" si="12"/>
        <v>0</v>
      </c>
      <c r="K138" s="9"/>
      <c r="L138" s="9"/>
      <c r="M138" s="9"/>
      <c r="N138" s="9"/>
      <c r="O138" s="9"/>
    </row>
    <row r="139" spans="6:15" x14ac:dyDescent="0.2">
      <c r="F139" s="47">
        <f t="shared" si="17"/>
        <v>0</v>
      </c>
      <c r="I139" s="35">
        <f t="shared" si="12"/>
        <v>0</v>
      </c>
      <c r="K139" s="9"/>
      <c r="L139" s="9"/>
      <c r="M139" s="9"/>
      <c r="N139" s="9"/>
      <c r="O139" s="9"/>
    </row>
    <row r="140" spans="6:15" x14ac:dyDescent="0.2">
      <c r="F140" s="47">
        <f t="shared" si="17"/>
        <v>0</v>
      </c>
      <c r="I140" s="35">
        <f t="shared" si="12"/>
        <v>0</v>
      </c>
      <c r="K140" s="9"/>
      <c r="L140" s="9"/>
      <c r="M140" s="9"/>
      <c r="N140" s="9"/>
      <c r="O140" s="9"/>
    </row>
    <row r="141" spans="6:15" x14ac:dyDescent="0.2">
      <c r="F141" s="47">
        <f t="shared" si="17"/>
        <v>0</v>
      </c>
      <c r="I141" s="35">
        <f t="shared" si="12"/>
        <v>0</v>
      </c>
      <c r="K141" s="9"/>
      <c r="L141" s="9"/>
      <c r="M141" s="9"/>
      <c r="N141" s="9"/>
      <c r="O141" s="9"/>
    </row>
    <row r="142" spans="6:15" x14ac:dyDescent="0.2">
      <c r="F142" s="47">
        <f t="shared" si="17"/>
        <v>0</v>
      </c>
      <c r="I142" s="35">
        <f t="shared" si="12"/>
        <v>0</v>
      </c>
      <c r="K142" s="9"/>
      <c r="L142" s="9"/>
      <c r="M142" s="9"/>
      <c r="N142" s="9"/>
      <c r="O142" s="9"/>
    </row>
    <row r="143" spans="6:15" x14ac:dyDescent="0.2">
      <c r="F143" s="47">
        <f t="shared" si="17"/>
        <v>0</v>
      </c>
      <c r="I143" s="35">
        <f t="shared" ref="I143:I206" si="18">H143*D143</f>
        <v>0</v>
      </c>
      <c r="K143" s="9"/>
      <c r="L143" s="9"/>
      <c r="M143" s="9"/>
      <c r="N143" s="9"/>
      <c r="O143" s="9"/>
    </row>
    <row r="144" spans="6:15" x14ac:dyDescent="0.2">
      <c r="F144" s="35">
        <f t="shared" ref="F144:F188" si="19">D144*E144</f>
        <v>0</v>
      </c>
      <c r="I144" s="35">
        <f t="shared" si="18"/>
        <v>0</v>
      </c>
      <c r="K144" s="9"/>
      <c r="L144" s="9"/>
      <c r="M144" s="9"/>
      <c r="N144" s="9"/>
      <c r="O144" s="9"/>
    </row>
    <row r="145" spans="6:15" x14ac:dyDescent="0.2">
      <c r="F145" s="35">
        <f t="shared" si="19"/>
        <v>0</v>
      </c>
      <c r="I145" s="35">
        <f t="shared" si="18"/>
        <v>0</v>
      </c>
      <c r="K145" s="9"/>
      <c r="L145" s="9"/>
      <c r="M145" s="9"/>
      <c r="N145" s="9"/>
      <c r="O145" s="9"/>
    </row>
    <row r="146" spans="6:15" x14ac:dyDescent="0.2">
      <c r="F146" s="35">
        <f t="shared" si="19"/>
        <v>0</v>
      </c>
      <c r="I146" s="35">
        <f t="shared" si="18"/>
        <v>0</v>
      </c>
      <c r="K146" s="9"/>
      <c r="L146" s="9"/>
      <c r="M146" s="9"/>
      <c r="N146" s="9"/>
      <c r="O146" s="9"/>
    </row>
    <row r="147" spans="6:15" x14ac:dyDescent="0.2">
      <c r="F147" s="35">
        <f t="shared" si="19"/>
        <v>0</v>
      </c>
      <c r="I147" s="35">
        <f t="shared" si="18"/>
        <v>0</v>
      </c>
      <c r="K147" s="9"/>
      <c r="L147" s="9"/>
      <c r="M147" s="9"/>
      <c r="N147" s="9"/>
      <c r="O147" s="9"/>
    </row>
    <row r="148" spans="6:15" x14ac:dyDescent="0.2">
      <c r="F148" s="35">
        <f t="shared" si="19"/>
        <v>0</v>
      </c>
      <c r="I148" s="35">
        <f t="shared" si="18"/>
        <v>0</v>
      </c>
      <c r="K148" s="9"/>
      <c r="L148" s="9"/>
      <c r="M148" s="9"/>
      <c r="N148" s="9"/>
      <c r="O148" s="9"/>
    </row>
    <row r="149" spans="6:15" x14ac:dyDescent="0.2">
      <c r="F149" s="35">
        <f t="shared" si="19"/>
        <v>0</v>
      </c>
      <c r="I149" s="35">
        <f t="shared" si="18"/>
        <v>0</v>
      </c>
      <c r="K149" s="9"/>
      <c r="L149" s="9"/>
      <c r="M149" s="9"/>
      <c r="N149" s="9"/>
      <c r="O149" s="9"/>
    </row>
    <row r="150" spans="6:15" x14ac:dyDescent="0.2">
      <c r="F150" s="35">
        <f t="shared" si="19"/>
        <v>0</v>
      </c>
      <c r="I150" s="35">
        <f t="shared" si="18"/>
        <v>0</v>
      </c>
      <c r="K150" s="9"/>
      <c r="L150" s="9"/>
      <c r="M150" s="9"/>
      <c r="N150" s="9"/>
      <c r="O150" s="9"/>
    </row>
    <row r="151" spans="6:15" x14ac:dyDescent="0.2">
      <c r="F151" s="35">
        <f t="shared" si="19"/>
        <v>0</v>
      </c>
      <c r="I151" s="35">
        <f t="shared" si="18"/>
        <v>0</v>
      </c>
      <c r="K151" s="9"/>
      <c r="L151" s="9"/>
      <c r="M151" s="9"/>
      <c r="N151" s="9"/>
      <c r="O151" s="9"/>
    </row>
    <row r="152" spans="6:15" x14ac:dyDescent="0.2">
      <c r="F152" s="35">
        <f t="shared" si="19"/>
        <v>0</v>
      </c>
      <c r="I152" s="35">
        <f t="shared" si="18"/>
        <v>0</v>
      </c>
      <c r="K152" s="9"/>
      <c r="L152" s="9"/>
      <c r="M152" s="9"/>
      <c r="N152" s="9"/>
      <c r="O152" s="9"/>
    </row>
    <row r="153" spans="6:15" x14ac:dyDescent="0.2">
      <c r="F153" s="35">
        <f t="shared" si="19"/>
        <v>0</v>
      </c>
      <c r="I153" s="35">
        <f t="shared" si="18"/>
        <v>0</v>
      </c>
      <c r="K153" s="9"/>
      <c r="L153" s="9"/>
      <c r="M153" s="9"/>
      <c r="N153" s="9"/>
      <c r="O153" s="9"/>
    </row>
    <row r="154" spans="6:15" x14ac:dyDescent="0.2">
      <c r="F154" s="35">
        <f t="shared" si="19"/>
        <v>0</v>
      </c>
      <c r="I154" s="35">
        <f t="shared" si="18"/>
        <v>0</v>
      </c>
      <c r="K154" s="9"/>
      <c r="L154" s="9"/>
      <c r="M154" s="9"/>
      <c r="N154" s="9"/>
      <c r="O154" s="9"/>
    </row>
    <row r="155" spans="6:15" x14ac:dyDescent="0.2">
      <c r="F155" s="35">
        <f t="shared" si="19"/>
        <v>0</v>
      </c>
      <c r="I155" s="35">
        <f t="shared" si="18"/>
        <v>0</v>
      </c>
      <c r="K155" s="9"/>
      <c r="L155" s="9"/>
      <c r="M155" s="9"/>
      <c r="N155" s="9"/>
      <c r="O155" s="9"/>
    </row>
    <row r="156" spans="6:15" x14ac:dyDescent="0.2">
      <c r="F156" s="35">
        <f t="shared" si="19"/>
        <v>0</v>
      </c>
      <c r="I156" s="35">
        <f t="shared" si="18"/>
        <v>0</v>
      </c>
      <c r="K156" s="9"/>
      <c r="L156" s="9"/>
      <c r="M156" s="9"/>
      <c r="N156" s="9"/>
      <c r="O156" s="9"/>
    </row>
    <row r="157" spans="6:15" x14ac:dyDescent="0.2">
      <c r="F157" s="35">
        <f t="shared" si="19"/>
        <v>0</v>
      </c>
      <c r="I157" s="35">
        <f t="shared" si="18"/>
        <v>0</v>
      </c>
      <c r="K157" s="9"/>
      <c r="L157" s="9"/>
      <c r="M157" s="9"/>
      <c r="N157" s="9"/>
      <c r="O157" s="9"/>
    </row>
    <row r="158" spans="6:15" x14ac:dyDescent="0.2">
      <c r="F158" s="35">
        <f t="shared" si="19"/>
        <v>0</v>
      </c>
      <c r="I158" s="35">
        <f t="shared" si="18"/>
        <v>0</v>
      </c>
      <c r="K158" s="9"/>
      <c r="L158" s="9"/>
      <c r="M158" s="9"/>
      <c r="N158" s="9"/>
      <c r="O158" s="9"/>
    </row>
    <row r="159" spans="6:15" x14ac:dyDescent="0.2">
      <c r="F159" s="35">
        <f t="shared" si="19"/>
        <v>0</v>
      </c>
      <c r="I159" s="35">
        <f t="shared" si="18"/>
        <v>0</v>
      </c>
      <c r="K159" s="9"/>
      <c r="L159" s="9"/>
      <c r="M159" s="9"/>
      <c r="N159" s="9"/>
      <c r="O159" s="9"/>
    </row>
    <row r="160" spans="6:15" x14ac:dyDescent="0.2">
      <c r="F160" s="35">
        <f t="shared" si="19"/>
        <v>0</v>
      </c>
      <c r="I160" s="35">
        <f t="shared" si="18"/>
        <v>0</v>
      </c>
      <c r="K160" s="9"/>
      <c r="L160" s="9"/>
      <c r="M160" s="9"/>
      <c r="N160" s="9"/>
      <c r="O160" s="9"/>
    </row>
    <row r="161" spans="6:15" x14ac:dyDescent="0.2">
      <c r="F161" s="35">
        <f t="shared" si="19"/>
        <v>0</v>
      </c>
      <c r="I161" s="35">
        <f t="shared" si="18"/>
        <v>0</v>
      </c>
      <c r="K161" s="9"/>
      <c r="L161" s="9"/>
      <c r="M161" s="9"/>
      <c r="N161" s="9"/>
      <c r="O161" s="9"/>
    </row>
    <row r="162" spans="6:15" x14ac:dyDescent="0.2">
      <c r="F162" s="35">
        <f t="shared" si="19"/>
        <v>0</v>
      </c>
      <c r="I162" s="35">
        <f t="shared" si="18"/>
        <v>0</v>
      </c>
      <c r="K162" s="9"/>
      <c r="L162" s="9"/>
      <c r="M162" s="9"/>
      <c r="N162" s="9"/>
      <c r="O162" s="9"/>
    </row>
    <row r="163" spans="6:15" x14ac:dyDescent="0.2">
      <c r="F163" s="35">
        <f t="shared" si="19"/>
        <v>0</v>
      </c>
      <c r="I163" s="35">
        <f t="shared" si="18"/>
        <v>0</v>
      </c>
      <c r="K163" s="9"/>
      <c r="L163" s="9"/>
      <c r="M163" s="9"/>
      <c r="N163" s="9"/>
      <c r="O163" s="9"/>
    </row>
    <row r="164" spans="6:15" x14ac:dyDescent="0.2">
      <c r="F164" s="35">
        <f t="shared" si="19"/>
        <v>0</v>
      </c>
      <c r="I164" s="35">
        <f t="shared" si="18"/>
        <v>0</v>
      </c>
      <c r="K164" s="9"/>
      <c r="L164" s="9"/>
      <c r="M164" s="9"/>
      <c r="N164" s="9"/>
      <c r="O164" s="9"/>
    </row>
    <row r="165" spans="6:15" x14ac:dyDescent="0.2">
      <c r="F165" s="35">
        <f t="shared" si="19"/>
        <v>0</v>
      </c>
      <c r="I165" s="35">
        <f t="shared" si="18"/>
        <v>0</v>
      </c>
      <c r="K165" s="9"/>
      <c r="L165" s="9"/>
      <c r="M165" s="9"/>
      <c r="N165" s="9"/>
      <c r="O165" s="9"/>
    </row>
    <row r="166" spans="6:15" x14ac:dyDescent="0.2">
      <c r="F166" s="35">
        <f t="shared" si="19"/>
        <v>0</v>
      </c>
      <c r="I166" s="35">
        <f t="shared" si="18"/>
        <v>0</v>
      </c>
      <c r="K166" s="9"/>
      <c r="L166" s="9"/>
      <c r="M166" s="9"/>
      <c r="N166" s="9"/>
      <c r="O166" s="9"/>
    </row>
    <row r="167" spans="6:15" x14ac:dyDescent="0.2">
      <c r="F167" s="35">
        <f t="shared" si="19"/>
        <v>0</v>
      </c>
      <c r="I167" s="35">
        <f t="shared" si="18"/>
        <v>0</v>
      </c>
      <c r="K167" s="9"/>
      <c r="L167" s="9"/>
      <c r="M167" s="9"/>
      <c r="N167" s="9"/>
      <c r="O167" s="9"/>
    </row>
    <row r="168" spans="6:15" x14ac:dyDescent="0.2">
      <c r="F168" s="35">
        <f t="shared" si="19"/>
        <v>0</v>
      </c>
      <c r="I168" s="35">
        <f t="shared" si="18"/>
        <v>0</v>
      </c>
      <c r="K168" s="9"/>
      <c r="L168" s="9"/>
      <c r="M168" s="9"/>
      <c r="N168" s="9"/>
      <c r="O168" s="9"/>
    </row>
    <row r="169" spans="6:15" x14ac:dyDescent="0.2">
      <c r="F169" s="35">
        <f t="shared" si="19"/>
        <v>0</v>
      </c>
      <c r="I169" s="35">
        <f t="shared" si="18"/>
        <v>0</v>
      </c>
      <c r="K169" s="9"/>
      <c r="L169" s="9"/>
      <c r="M169" s="9"/>
      <c r="N169" s="9"/>
      <c r="O169" s="9"/>
    </row>
    <row r="170" spans="6:15" x14ac:dyDescent="0.2">
      <c r="F170" s="35">
        <f t="shared" si="19"/>
        <v>0</v>
      </c>
      <c r="I170" s="35">
        <f t="shared" si="18"/>
        <v>0</v>
      </c>
      <c r="K170" s="9"/>
      <c r="L170" s="9"/>
      <c r="M170" s="9"/>
      <c r="N170" s="9"/>
      <c r="O170" s="9"/>
    </row>
    <row r="171" spans="6:15" x14ac:dyDescent="0.2">
      <c r="F171" s="35">
        <f t="shared" si="19"/>
        <v>0</v>
      </c>
      <c r="I171" s="35">
        <f t="shared" si="18"/>
        <v>0</v>
      </c>
      <c r="K171" s="9"/>
      <c r="L171" s="9"/>
      <c r="M171" s="9"/>
      <c r="N171" s="9"/>
      <c r="O171" s="9"/>
    </row>
    <row r="172" spans="6:15" x14ac:dyDescent="0.2">
      <c r="F172" s="35">
        <f t="shared" si="19"/>
        <v>0</v>
      </c>
      <c r="I172" s="35">
        <f t="shared" si="18"/>
        <v>0</v>
      </c>
      <c r="K172" s="9"/>
      <c r="L172" s="9"/>
      <c r="M172" s="9"/>
      <c r="N172" s="9"/>
      <c r="O172" s="9"/>
    </row>
    <row r="173" spans="6:15" x14ac:dyDescent="0.2">
      <c r="F173" s="35">
        <f t="shared" si="19"/>
        <v>0</v>
      </c>
      <c r="I173" s="35">
        <f t="shared" si="18"/>
        <v>0</v>
      </c>
      <c r="K173" s="9"/>
      <c r="L173" s="9"/>
      <c r="M173" s="9"/>
      <c r="N173" s="9"/>
      <c r="O173" s="9"/>
    </row>
    <row r="174" spans="6:15" x14ac:dyDescent="0.2">
      <c r="F174" s="35">
        <f t="shared" si="19"/>
        <v>0</v>
      </c>
      <c r="I174" s="35">
        <f t="shared" si="18"/>
        <v>0</v>
      </c>
      <c r="K174" s="9"/>
      <c r="L174" s="9"/>
      <c r="M174" s="9"/>
      <c r="N174" s="9"/>
      <c r="O174" s="9"/>
    </row>
    <row r="175" spans="6:15" x14ac:dyDescent="0.2">
      <c r="F175" s="35">
        <f t="shared" si="19"/>
        <v>0</v>
      </c>
      <c r="I175" s="35">
        <f t="shared" si="18"/>
        <v>0</v>
      </c>
      <c r="K175" s="9"/>
      <c r="L175" s="9"/>
      <c r="M175" s="9"/>
      <c r="N175" s="9"/>
      <c r="O175" s="9"/>
    </row>
    <row r="176" spans="6:15" x14ac:dyDescent="0.2">
      <c r="F176" s="35">
        <f t="shared" si="19"/>
        <v>0</v>
      </c>
      <c r="I176" s="35">
        <f t="shared" si="18"/>
        <v>0</v>
      </c>
      <c r="K176" s="9"/>
      <c r="L176" s="9"/>
      <c r="M176" s="9"/>
      <c r="N176" s="9"/>
      <c r="O176" s="9"/>
    </row>
    <row r="177" spans="6:15" x14ac:dyDescent="0.2">
      <c r="F177" s="35">
        <f t="shared" si="19"/>
        <v>0</v>
      </c>
      <c r="I177" s="35">
        <f t="shared" si="18"/>
        <v>0</v>
      </c>
      <c r="K177" s="9"/>
      <c r="L177" s="9"/>
      <c r="M177" s="9"/>
      <c r="N177" s="9"/>
      <c r="O177" s="9"/>
    </row>
    <row r="178" spans="6:15" x14ac:dyDescent="0.2">
      <c r="F178" s="35">
        <f t="shared" si="19"/>
        <v>0</v>
      </c>
      <c r="I178" s="35">
        <f t="shared" si="18"/>
        <v>0</v>
      </c>
      <c r="K178" s="9"/>
      <c r="L178" s="9"/>
      <c r="M178" s="9"/>
      <c r="N178" s="9"/>
      <c r="O178" s="9"/>
    </row>
    <row r="179" spans="6:15" x14ac:dyDescent="0.2">
      <c r="F179" s="35">
        <f t="shared" si="19"/>
        <v>0</v>
      </c>
      <c r="I179" s="35">
        <f t="shared" si="18"/>
        <v>0</v>
      </c>
      <c r="K179" s="9"/>
      <c r="L179" s="9"/>
      <c r="M179" s="9"/>
      <c r="N179" s="9"/>
      <c r="O179" s="9"/>
    </row>
    <row r="180" spans="6:15" x14ac:dyDescent="0.2">
      <c r="F180" s="35">
        <f t="shared" si="19"/>
        <v>0</v>
      </c>
      <c r="I180" s="35">
        <f t="shared" si="18"/>
        <v>0</v>
      </c>
      <c r="K180" s="9"/>
      <c r="L180" s="9"/>
      <c r="M180" s="9"/>
      <c r="N180" s="9"/>
      <c r="O180" s="9"/>
    </row>
    <row r="181" spans="6:15" x14ac:dyDescent="0.2">
      <c r="F181" s="35">
        <f t="shared" si="19"/>
        <v>0</v>
      </c>
      <c r="I181" s="35">
        <f t="shared" si="18"/>
        <v>0</v>
      </c>
      <c r="K181" s="9"/>
      <c r="L181" s="9"/>
      <c r="M181" s="9"/>
      <c r="N181" s="9"/>
      <c r="O181" s="9"/>
    </row>
    <row r="182" spans="6:15" x14ac:dyDescent="0.2">
      <c r="F182" s="35">
        <f t="shared" si="19"/>
        <v>0</v>
      </c>
      <c r="I182" s="35">
        <f t="shared" si="18"/>
        <v>0</v>
      </c>
      <c r="K182" s="9"/>
      <c r="L182" s="9"/>
      <c r="M182" s="9"/>
      <c r="N182" s="9"/>
      <c r="O182" s="9"/>
    </row>
    <row r="183" spans="6:15" x14ac:dyDescent="0.2">
      <c r="F183" s="35">
        <f t="shared" si="19"/>
        <v>0</v>
      </c>
      <c r="I183" s="35">
        <f t="shared" si="18"/>
        <v>0</v>
      </c>
      <c r="K183" s="9"/>
      <c r="L183" s="9"/>
      <c r="M183" s="9"/>
      <c r="N183" s="9"/>
      <c r="O183" s="9"/>
    </row>
    <row r="184" spans="6:15" x14ac:dyDescent="0.2">
      <c r="F184" s="35">
        <f t="shared" si="19"/>
        <v>0</v>
      </c>
      <c r="I184" s="35">
        <f t="shared" si="18"/>
        <v>0</v>
      </c>
      <c r="K184" s="9"/>
      <c r="L184" s="9"/>
      <c r="M184" s="9"/>
      <c r="N184" s="9"/>
      <c r="O184" s="9"/>
    </row>
    <row r="185" spans="6:15" x14ac:dyDescent="0.2">
      <c r="F185" s="35">
        <f t="shared" si="19"/>
        <v>0</v>
      </c>
      <c r="I185" s="35">
        <f t="shared" si="18"/>
        <v>0</v>
      </c>
      <c r="K185" s="9"/>
      <c r="L185" s="9"/>
      <c r="M185" s="9"/>
      <c r="N185" s="9"/>
      <c r="O185" s="9"/>
    </row>
    <row r="186" spans="6:15" x14ac:dyDescent="0.2">
      <c r="F186" s="35">
        <f t="shared" si="19"/>
        <v>0</v>
      </c>
      <c r="I186" s="35">
        <f t="shared" si="18"/>
        <v>0</v>
      </c>
      <c r="K186" s="9"/>
      <c r="L186" s="9"/>
      <c r="M186" s="9"/>
      <c r="N186" s="9"/>
      <c r="O186" s="9"/>
    </row>
    <row r="187" spans="6:15" x14ac:dyDescent="0.2">
      <c r="F187" s="35">
        <f t="shared" si="19"/>
        <v>0</v>
      </c>
      <c r="I187" s="35">
        <f t="shared" si="18"/>
        <v>0</v>
      </c>
      <c r="K187" s="9"/>
      <c r="L187" s="9"/>
      <c r="M187" s="9"/>
      <c r="N187" s="9"/>
      <c r="O187" s="9"/>
    </row>
    <row r="188" spans="6:15" x14ac:dyDescent="0.2">
      <c r="F188" s="35">
        <f t="shared" si="19"/>
        <v>0</v>
      </c>
      <c r="I188" s="35">
        <f t="shared" si="18"/>
        <v>0</v>
      </c>
      <c r="K188" s="9"/>
      <c r="L188" s="9"/>
      <c r="M188" s="9"/>
      <c r="N188" s="9"/>
      <c r="O188" s="9"/>
    </row>
    <row r="189" spans="6:15" x14ac:dyDescent="0.2">
      <c r="F189" s="35">
        <f t="shared" ref="F189:F252" si="20">D189*E189</f>
        <v>0</v>
      </c>
      <c r="I189" s="35">
        <f t="shared" si="18"/>
        <v>0</v>
      </c>
      <c r="K189" s="9"/>
      <c r="L189" s="9"/>
      <c r="M189" s="9"/>
      <c r="N189" s="9"/>
      <c r="O189" s="9"/>
    </row>
    <row r="190" spans="6:15" x14ac:dyDescent="0.2">
      <c r="F190" s="35">
        <f t="shared" si="20"/>
        <v>0</v>
      </c>
      <c r="I190" s="35">
        <f t="shared" si="18"/>
        <v>0</v>
      </c>
      <c r="K190" s="9"/>
      <c r="L190" s="9"/>
      <c r="M190" s="9"/>
      <c r="N190" s="9"/>
      <c r="O190" s="9"/>
    </row>
    <row r="191" spans="6:15" x14ac:dyDescent="0.2">
      <c r="F191" s="35">
        <f t="shared" si="20"/>
        <v>0</v>
      </c>
      <c r="I191" s="35">
        <f t="shared" si="18"/>
        <v>0</v>
      </c>
      <c r="K191" s="9"/>
      <c r="L191" s="9"/>
      <c r="M191" s="9"/>
      <c r="N191" s="9"/>
      <c r="O191" s="9"/>
    </row>
    <row r="192" spans="6:15" x14ac:dyDescent="0.2">
      <c r="F192" s="35">
        <f t="shared" si="20"/>
        <v>0</v>
      </c>
      <c r="I192" s="35">
        <f t="shared" si="18"/>
        <v>0</v>
      </c>
      <c r="K192" s="9"/>
      <c r="L192" s="9"/>
      <c r="M192" s="9"/>
      <c r="N192" s="9"/>
      <c r="O192" s="9"/>
    </row>
    <row r="193" spans="6:15" x14ac:dyDescent="0.2">
      <c r="F193" s="35">
        <f t="shared" si="20"/>
        <v>0</v>
      </c>
      <c r="I193" s="35">
        <f t="shared" si="18"/>
        <v>0</v>
      </c>
      <c r="K193" s="9"/>
      <c r="L193" s="9"/>
      <c r="M193" s="9"/>
      <c r="N193" s="9"/>
      <c r="O193" s="9"/>
    </row>
    <row r="194" spans="6:15" x14ac:dyDescent="0.2">
      <c r="F194" s="35">
        <f t="shared" si="20"/>
        <v>0</v>
      </c>
      <c r="I194" s="35">
        <f t="shared" si="18"/>
        <v>0</v>
      </c>
      <c r="K194" s="9"/>
      <c r="L194" s="9"/>
      <c r="M194" s="9"/>
      <c r="N194" s="9"/>
      <c r="O194" s="9"/>
    </row>
    <row r="195" spans="6:15" x14ac:dyDescent="0.2">
      <c r="F195" s="35">
        <f t="shared" si="20"/>
        <v>0</v>
      </c>
      <c r="I195" s="35">
        <f t="shared" si="18"/>
        <v>0</v>
      </c>
      <c r="K195" s="9"/>
      <c r="L195" s="9"/>
      <c r="M195" s="9"/>
      <c r="N195" s="9"/>
      <c r="O195" s="9"/>
    </row>
    <row r="196" spans="6:15" x14ac:dyDescent="0.2">
      <c r="F196" s="35">
        <f t="shared" si="20"/>
        <v>0</v>
      </c>
      <c r="I196" s="35">
        <f t="shared" si="18"/>
        <v>0</v>
      </c>
      <c r="K196" s="9"/>
      <c r="L196" s="9"/>
      <c r="M196" s="9"/>
      <c r="N196" s="9"/>
      <c r="O196" s="9"/>
    </row>
    <row r="197" spans="6:15" x14ac:dyDescent="0.2">
      <c r="F197" s="35">
        <f t="shared" si="20"/>
        <v>0</v>
      </c>
      <c r="I197" s="35">
        <f t="shared" si="18"/>
        <v>0</v>
      </c>
      <c r="K197" s="9"/>
      <c r="L197" s="9"/>
      <c r="M197" s="9"/>
      <c r="N197" s="9"/>
      <c r="O197" s="9"/>
    </row>
    <row r="198" spans="6:15" x14ac:dyDescent="0.2">
      <c r="F198" s="35">
        <f t="shared" si="20"/>
        <v>0</v>
      </c>
      <c r="I198" s="35">
        <f t="shared" si="18"/>
        <v>0</v>
      </c>
      <c r="K198" s="9"/>
      <c r="L198" s="9"/>
      <c r="M198" s="9"/>
      <c r="N198" s="9"/>
      <c r="O198" s="9"/>
    </row>
    <row r="199" spans="6:15" x14ac:dyDescent="0.2">
      <c r="F199" s="35">
        <f t="shared" si="20"/>
        <v>0</v>
      </c>
      <c r="I199" s="35">
        <f t="shared" si="18"/>
        <v>0</v>
      </c>
      <c r="K199" s="9"/>
      <c r="L199" s="9"/>
      <c r="M199" s="9"/>
      <c r="N199" s="9"/>
      <c r="O199" s="9"/>
    </row>
    <row r="200" spans="6:15" x14ac:dyDescent="0.2">
      <c r="F200" s="35">
        <f t="shared" si="20"/>
        <v>0</v>
      </c>
      <c r="I200" s="35">
        <f t="shared" si="18"/>
        <v>0</v>
      </c>
      <c r="K200" s="9"/>
      <c r="L200" s="9"/>
      <c r="M200" s="9"/>
      <c r="N200" s="9"/>
      <c r="O200" s="9"/>
    </row>
    <row r="201" spans="6:15" x14ac:dyDescent="0.2">
      <c r="F201" s="35">
        <f t="shared" si="20"/>
        <v>0</v>
      </c>
      <c r="I201" s="35">
        <f t="shared" si="18"/>
        <v>0</v>
      </c>
      <c r="K201" s="9"/>
      <c r="L201" s="9"/>
      <c r="M201" s="9"/>
      <c r="N201" s="9"/>
      <c r="O201" s="9"/>
    </row>
    <row r="202" spans="6:15" x14ac:dyDescent="0.2">
      <c r="F202" s="35">
        <f t="shared" si="20"/>
        <v>0</v>
      </c>
      <c r="I202" s="35">
        <f t="shared" si="18"/>
        <v>0</v>
      </c>
      <c r="K202" s="9"/>
      <c r="L202" s="9"/>
      <c r="M202" s="9"/>
      <c r="N202" s="9"/>
      <c r="O202" s="9"/>
    </row>
    <row r="203" spans="6:15" x14ac:dyDescent="0.2">
      <c r="F203" s="35">
        <f t="shared" si="20"/>
        <v>0</v>
      </c>
      <c r="I203" s="35">
        <f t="shared" si="18"/>
        <v>0</v>
      </c>
      <c r="K203" s="9"/>
      <c r="L203" s="9"/>
      <c r="M203" s="9"/>
      <c r="N203" s="9"/>
      <c r="O203" s="9"/>
    </row>
    <row r="204" spans="6:15" x14ac:dyDescent="0.2">
      <c r="F204" s="35">
        <f t="shared" si="20"/>
        <v>0</v>
      </c>
      <c r="I204" s="35">
        <f t="shared" si="18"/>
        <v>0</v>
      </c>
      <c r="K204" s="9"/>
      <c r="L204" s="9"/>
      <c r="M204" s="9"/>
      <c r="N204" s="9"/>
      <c r="O204" s="9"/>
    </row>
    <row r="205" spans="6:15" x14ac:dyDescent="0.2">
      <c r="F205" s="35">
        <f t="shared" si="20"/>
        <v>0</v>
      </c>
      <c r="I205" s="35">
        <f t="shared" si="18"/>
        <v>0</v>
      </c>
      <c r="K205" s="9"/>
      <c r="L205" s="9"/>
      <c r="M205" s="9"/>
      <c r="N205" s="9"/>
      <c r="O205" s="9"/>
    </row>
    <row r="206" spans="6:15" x14ac:dyDescent="0.2">
      <c r="F206" s="35">
        <f t="shared" si="20"/>
        <v>0</v>
      </c>
      <c r="I206" s="35">
        <f t="shared" si="18"/>
        <v>0</v>
      </c>
      <c r="K206" s="9"/>
      <c r="L206" s="9"/>
      <c r="M206" s="9"/>
      <c r="N206" s="9"/>
      <c r="O206" s="9"/>
    </row>
    <row r="207" spans="6:15" x14ac:dyDescent="0.2">
      <c r="F207" s="35">
        <f t="shared" si="20"/>
        <v>0</v>
      </c>
      <c r="I207" s="35">
        <f t="shared" ref="I207:I270" si="21">H207*D207</f>
        <v>0</v>
      </c>
      <c r="K207" s="9"/>
      <c r="L207" s="9"/>
      <c r="M207" s="9"/>
      <c r="N207" s="9"/>
      <c r="O207" s="9"/>
    </row>
    <row r="208" spans="6:15" x14ac:dyDescent="0.2">
      <c r="F208" s="35">
        <f t="shared" si="20"/>
        <v>0</v>
      </c>
      <c r="I208" s="35">
        <f t="shared" si="21"/>
        <v>0</v>
      </c>
      <c r="K208" s="9"/>
      <c r="L208" s="9"/>
      <c r="M208" s="9"/>
      <c r="N208" s="9"/>
      <c r="O208" s="9"/>
    </row>
    <row r="209" spans="6:15" x14ac:dyDescent="0.2">
      <c r="F209" s="35">
        <f t="shared" si="20"/>
        <v>0</v>
      </c>
      <c r="I209" s="35">
        <f t="shared" si="21"/>
        <v>0</v>
      </c>
      <c r="K209" s="9"/>
      <c r="L209" s="9"/>
      <c r="M209" s="9"/>
      <c r="N209" s="9"/>
      <c r="O209" s="9"/>
    </row>
    <row r="210" spans="6:15" x14ac:dyDescent="0.2">
      <c r="F210" s="35">
        <f t="shared" si="20"/>
        <v>0</v>
      </c>
      <c r="I210" s="35">
        <f t="shared" si="21"/>
        <v>0</v>
      </c>
      <c r="K210" s="9"/>
      <c r="L210" s="9"/>
      <c r="M210" s="9"/>
      <c r="N210" s="9"/>
      <c r="O210" s="9"/>
    </row>
    <row r="211" spans="6:15" x14ac:dyDescent="0.2">
      <c r="F211" s="35">
        <f t="shared" si="20"/>
        <v>0</v>
      </c>
      <c r="I211" s="35">
        <f t="shared" si="21"/>
        <v>0</v>
      </c>
      <c r="K211" s="9"/>
      <c r="L211" s="9"/>
      <c r="M211" s="9"/>
      <c r="N211" s="9"/>
      <c r="O211" s="9"/>
    </row>
    <row r="212" spans="6:15" x14ac:dyDescent="0.2">
      <c r="F212" s="35">
        <f t="shared" si="20"/>
        <v>0</v>
      </c>
      <c r="I212" s="35">
        <f t="shared" si="21"/>
        <v>0</v>
      </c>
      <c r="K212" s="9"/>
      <c r="L212" s="9"/>
      <c r="M212" s="9"/>
      <c r="N212" s="9"/>
      <c r="O212" s="9"/>
    </row>
    <row r="213" spans="6:15" x14ac:dyDescent="0.2">
      <c r="F213" s="35">
        <f t="shared" si="20"/>
        <v>0</v>
      </c>
      <c r="I213" s="35">
        <f t="shared" si="21"/>
        <v>0</v>
      </c>
      <c r="K213" s="9"/>
      <c r="L213" s="9"/>
      <c r="M213" s="9"/>
      <c r="N213" s="9"/>
      <c r="O213" s="9"/>
    </row>
    <row r="214" spans="6:15" x14ac:dyDescent="0.2">
      <c r="F214" s="35">
        <f t="shared" si="20"/>
        <v>0</v>
      </c>
      <c r="I214" s="35">
        <f t="shared" si="21"/>
        <v>0</v>
      </c>
      <c r="K214" s="9"/>
      <c r="L214" s="9"/>
      <c r="M214" s="9"/>
      <c r="N214" s="9"/>
      <c r="O214" s="9"/>
    </row>
    <row r="215" spans="6:15" x14ac:dyDescent="0.2">
      <c r="F215" s="35">
        <f t="shared" si="20"/>
        <v>0</v>
      </c>
      <c r="I215" s="35">
        <f t="shared" si="21"/>
        <v>0</v>
      </c>
      <c r="K215" s="9"/>
      <c r="L215" s="9"/>
      <c r="M215" s="9"/>
      <c r="N215" s="9"/>
      <c r="O215" s="9"/>
    </row>
    <row r="216" spans="6:15" x14ac:dyDescent="0.2">
      <c r="F216" s="35">
        <f t="shared" si="20"/>
        <v>0</v>
      </c>
      <c r="I216" s="35">
        <f t="shared" si="21"/>
        <v>0</v>
      </c>
      <c r="K216" s="9"/>
      <c r="L216" s="9"/>
      <c r="M216" s="9"/>
      <c r="N216" s="9"/>
      <c r="O216" s="9"/>
    </row>
    <row r="217" spans="6:15" x14ac:dyDescent="0.2">
      <c r="F217" s="35">
        <f t="shared" si="20"/>
        <v>0</v>
      </c>
      <c r="I217" s="35">
        <f t="shared" si="21"/>
        <v>0</v>
      </c>
      <c r="K217" s="9"/>
      <c r="L217" s="9"/>
      <c r="M217" s="9"/>
      <c r="N217" s="9"/>
      <c r="O217" s="9"/>
    </row>
    <row r="218" spans="6:15" x14ac:dyDescent="0.2">
      <c r="F218" s="35">
        <f t="shared" si="20"/>
        <v>0</v>
      </c>
      <c r="I218" s="35">
        <f t="shared" si="21"/>
        <v>0</v>
      </c>
      <c r="K218" s="9"/>
      <c r="L218" s="9"/>
      <c r="M218" s="9"/>
      <c r="N218" s="9"/>
      <c r="O218" s="9"/>
    </row>
    <row r="219" spans="6:15" x14ac:dyDescent="0.2">
      <c r="F219" s="35">
        <f t="shared" si="20"/>
        <v>0</v>
      </c>
      <c r="I219" s="35">
        <f t="shared" si="21"/>
        <v>0</v>
      </c>
      <c r="K219" s="9"/>
      <c r="L219" s="9"/>
      <c r="M219" s="9"/>
      <c r="N219" s="9"/>
      <c r="O219" s="9"/>
    </row>
    <row r="220" spans="6:15" x14ac:dyDescent="0.2">
      <c r="F220" s="35">
        <f t="shared" si="20"/>
        <v>0</v>
      </c>
      <c r="I220" s="35">
        <f t="shared" si="21"/>
        <v>0</v>
      </c>
      <c r="K220" s="9"/>
      <c r="L220" s="9"/>
      <c r="M220" s="9"/>
      <c r="N220" s="9"/>
      <c r="O220" s="9"/>
    </row>
    <row r="221" spans="6:15" x14ac:dyDescent="0.2">
      <c r="F221" s="35">
        <f t="shared" si="20"/>
        <v>0</v>
      </c>
      <c r="I221" s="35">
        <f t="shared" si="21"/>
        <v>0</v>
      </c>
      <c r="K221" s="9"/>
      <c r="L221" s="9"/>
      <c r="M221" s="9"/>
      <c r="N221" s="9"/>
      <c r="O221" s="9"/>
    </row>
    <row r="222" spans="6:15" x14ac:dyDescent="0.2">
      <c r="F222" s="35">
        <f t="shared" si="20"/>
        <v>0</v>
      </c>
      <c r="I222" s="35">
        <f t="shared" si="21"/>
        <v>0</v>
      </c>
      <c r="K222" s="9"/>
      <c r="L222" s="9"/>
      <c r="M222" s="9"/>
      <c r="N222" s="9"/>
      <c r="O222" s="9"/>
    </row>
    <row r="223" spans="6:15" x14ac:dyDescent="0.2">
      <c r="F223" s="35">
        <f t="shared" si="20"/>
        <v>0</v>
      </c>
      <c r="I223" s="35">
        <f t="shared" si="21"/>
        <v>0</v>
      </c>
      <c r="K223" s="9"/>
      <c r="L223" s="9"/>
      <c r="M223" s="9"/>
      <c r="N223" s="9"/>
      <c r="O223" s="9"/>
    </row>
    <row r="224" spans="6:15" x14ac:dyDescent="0.2">
      <c r="F224" s="35">
        <f t="shared" si="20"/>
        <v>0</v>
      </c>
      <c r="I224" s="35">
        <f t="shared" si="21"/>
        <v>0</v>
      </c>
      <c r="K224" s="9"/>
      <c r="L224" s="9"/>
      <c r="M224" s="9"/>
      <c r="N224" s="9"/>
      <c r="O224" s="9"/>
    </row>
    <row r="225" spans="6:15" x14ac:dyDescent="0.2">
      <c r="F225" s="35">
        <f t="shared" si="20"/>
        <v>0</v>
      </c>
      <c r="I225" s="35">
        <f t="shared" si="21"/>
        <v>0</v>
      </c>
      <c r="K225" s="9"/>
      <c r="L225" s="9"/>
      <c r="M225" s="9"/>
      <c r="N225" s="9"/>
      <c r="O225" s="9"/>
    </row>
    <row r="226" spans="6:15" x14ac:dyDescent="0.2">
      <c r="F226" s="35">
        <f t="shared" si="20"/>
        <v>0</v>
      </c>
      <c r="I226" s="35">
        <f t="shared" si="21"/>
        <v>0</v>
      </c>
      <c r="K226" s="9"/>
      <c r="L226" s="9"/>
      <c r="M226" s="9"/>
      <c r="N226" s="9"/>
      <c r="O226" s="9"/>
    </row>
    <row r="227" spans="6:15" x14ac:dyDescent="0.2">
      <c r="F227" s="35">
        <f t="shared" si="20"/>
        <v>0</v>
      </c>
      <c r="I227" s="35">
        <f t="shared" si="21"/>
        <v>0</v>
      </c>
      <c r="K227" s="9"/>
      <c r="L227" s="9"/>
      <c r="M227" s="9"/>
      <c r="N227" s="9"/>
      <c r="O227" s="9"/>
    </row>
    <row r="228" spans="6:15" x14ac:dyDescent="0.2">
      <c r="F228" s="35">
        <f t="shared" si="20"/>
        <v>0</v>
      </c>
      <c r="I228" s="35">
        <f t="shared" si="21"/>
        <v>0</v>
      </c>
      <c r="K228" s="9"/>
      <c r="L228" s="9"/>
      <c r="M228" s="9"/>
      <c r="N228" s="9"/>
      <c r="O228" s="9"/>
    </row>
    <row r="229" spans="6:15" x14ac:dyDescent="0.2">
      <c r="F229" s="35">
        <f t="shared" si="20"/>
        <v>0</v>
      </c>
      <c r="I229" s="35">
        <f t="shared" si="21"/>
        <v>0</v>
      </c>
      <c r="K229" s="9"/>
      <c r="L229" s="9"/>
      <c r="M229" s="9"/>
      <c r="N229" s="9"/>
      <c r="O229" s="9"/>
    </row>
    <row r="230" spans="6:15" x14ac:dyDescent="0.2">
      <c r="F230" s="35">
        <f t="shared" si="20"/>
        <v>0</v>
      </c>
      <c r="I230" s="35">
        <f t="shared" si="21"/>
        <v>0</v>
      </c>
      <c r="K230" s="9"/>
      <c r="L230" s="9"/>
      <c r="M230" s="9"/>
      <c r="N230" s="9"/>
      <c r="O230" s="9"/>
    </row>
    <row r="231" spans="6:15" x14ac:dyDescent="0.2">
      <c r="F231" s="35">
        <f t="shared" si="20"/>
        <v>0</v>
      </c>
      <c r="I231" s="35">
        <f t="shared" si="21"/>
        <v>0</v>
      </c>
      <c r="K231" s="9"/>
      <c r="L231" s="9"/>
      <c r="M231" s="9"/>
      <c r="N231" s="9"/>
      <c r="O231" s="9"/>
    </row>
    <row r="232" spans="6:15" x14ac:dyDescent="0.2">
      <c r="F232" s="35">
        <f t="shared" si="20"/>
        <v>0</v>
      </c>
      <c r="I232" s="35">
        <f t="shared" si="21"/>
        <v>0</v>
      </c>
      <c r="K232" s="9"/>
      <c r="L232" s="9"/>
      <c r="M232" s="9"/>
      <c r="N232" s="9"/>
      <c r="O232" s="9"/>
    </row>
    <row r="233" spans="6:15" x14ac:dyDescent="0.2">
      <c r="F233" s="35">
        <f t="shared" si="20"/>
        <v>0</v>
      </c>
      <c r="I233" s="35">
        <f t="shared" si="21"/>
        <v>0</v>
      </c>
      <c r="K233" s="9"/>
      <c r="L233" s="9"/>
      <c r="M233" s="9"/>
      <c r="N233" s="9"/>
      <c r="O233" s="9"/>
    </row>
    <row r="234" spans="6:15" x14ac:dyDescent="0.2">
      <c r="F234" s="35">
        <f t="shared" si="20"/>
        <v>0</v>
      </c>
      <c r="I234" s="35">
        <f t="shared" si="21"/>
        <v>0</v>
      </c>
      <c r="K234" s="9"/>
      <c r="L234" s="9"/>
      <c r="M234" s="9"/>
      <c r="N234" s="9"/>
      <c r="O234" s="9"/>
    </row>
    <row r="235" spans="6:15" x14ac:dyDescent="0.2">
      <c r="F235" s="35">
        <f t="shared" si="20"/>
        <v>0</v>
      </c>
      <c r="I235" s="35">
        <f t="shared" si="21"/>
        <v>0</v>
      </c>
      <c r="K235" s="9"/>
      <c r="L235" s="9"/>
      <c r="M235" s="9"/>
      <c r="N235" s="9"/>
      <c r="O235" s="9"/>
    </row>
    <row r="236" spans="6:15" x14ac:dyDescent="0.2">
      <c r="F236" s="35">
        <f t="shared" si="20"/>
        <v>0</v>
      </c>
      <c r="I236" s="35">
        <f t="shared" si="21"/>
        <v>0</v>
      </c>
      <c r="K236" s="9"/>
      <c r="L236" s="9"/>
      <c r="M236" s="9"/>
      <c r="N236" s="9"/>
      <c r="O236" s="9"/>
    </row>
    <row r="237" spans="6:15" x14ac:dyDescent="0.2">
      <c r="F237" s="35">
        <f t="shared" si="20"/>
        <v>0</v>
      </c>
      <c r="I237" s="35">
        <f t="shared" si="21"/>
        <v>0</v>
      </c>
      <c r="K237" s="9"/>
      <c r="L237" s="9"/>
      <c r="M237" s="9"/>
      <c r="N237" s="9"/>
      <c r="O237" s="9"/>
    </row>
    <row r="238" spans="6:15" x14ac:dyDescent="0.2">
      <c r="F238" s="35">
        <f t="shared" si="20"/>
        <v>0</v>
      </c>
      <c r="I238" s="35">
        <f t="shared" si="21"/>
        <v>0</v>
      </c>
      <c r="K238" s="9"/>
      <c r="L238" s="9"/>
      <c r="M238" s="9"/>
      <c r="N238" s="9"/>
      <c r="O238" s="9"/>
    </row>
    <row r="239" spans="6:15" x14ac:dyDescent="0.2">
      <c r="F239" s="35">
        <f t="shared" si="20"/>
        <v>0</v>
      </c>
      <c r="I239" s="35">
        <f t="shared" si="21"/>
        <v>0</v>
      </c>
      <c r="K239" s="9"/>
      <c r="L239" s="9"/>
      <c r="M239" s="9"/>
      <c r="N239" s="9"/>
      <c r="O239" s="9"/>
    </row>
    <row r="240" spans="6:15" x14ac:dyDescent="0.2">
      <c r="F240" s="35">
        <f t="shared" si="20"/>
        <v>0</v>
      </c>
      <c r="I240" s="35">
        <f t="shared" si="21"/>
        <v>0</v>
      </c>
      <c r="K240" s="9"/>
      <c r="L240" s="9"/>
      <c r="M240" s="9"/>
      <c r="N240" s="9"/>
      <c r="O240" s="9"/>
    </row>
    <row r="241" spans="6:15" x14ac:dyDescent="0.2">
      <c r="F241" s="35">
        <f t="shared" si="20"/>
        <v>0</v>
      </c>
      <c r="I241" s="35">
        <f t="shared" si="21"/>
        <v>0</v>
      </c>
      <c r="K241" s="9"/>
      <c r="L241" s="9"/>
      <c r="M241" s="9"/>
      <c r="N241" s="9"/>
      <c r="O241" s="9"/>
    </row>
    <row r="242" spans="6:15" x14ac:dyDescent="0.2">
      <c r="F242" s="35">
        <f t="shared" si="20"/>
        <v>0</v>
      </c>
      <c r="I242" s="35">
        <f t="shared" si="21"/>
        <v>0</v>
      </c>
      <c r="K242" s="9"/>
      <c r="L242" s="9"/>
      <c r="M242" s="9"/>
      <c r="N242" s="9"/>
      <c r="O242" s="9"/>
    </row>
    <row r="243" spans="6:15" x14ac:dyDescent="0.2">
      <c r="F243" s="35">
        <f t="shared" si="20"/>
        <v>0</v>
      </c>
      <c r="I243" s="35">
        <f t="shared" si="21"/>
        <v>0</v>
      </c>
      <c r="K243" s="9"/>
      <c r="L243" s="9"/>
      <c r="M243" s="9"/>
      <c r="N243" s="9"/>
      <c r="O243" s="9"/>
    </row>
    <row r="244" spans="6:15" x14ac:dyDescent="0.2">
      <c r="F244" s="35">
        <f t="shared" si="20"/>
        <v>0</v>
      </c>
      <c r="I244" s="35">
        <f t="shared" si="21"/>
        <v>0</v>
      </c>
      <c r="K244" s="9"/>
      <c r="L244" s="9"/>
      <c r="M244" s="9"/>
      <c r="N244" s="9"/>
      <c r="O244" s="9"/>
    </row>
    <row r="245" spans="6:15" x14ac:dyDescent="0.2">
      <c r="F245" s="35">
        <f t="shared" si="20"/>
        <v>0</v>
      </c>
      <c r="I245" s="35">
        <f t="shared" si="21"/>
        <v>0</v>
      </c>
      <c r="K245" s="9"/>
      <c r="L245" s="9"/>
      <c r="M245" s="9"/>
      <c r="N245" s="9"/>
      <c r="O245" s="9"/>
    </row>
    <row r="246" spans="6:15" x14ac:dyDescent="0.2">
      <c r="F246" s="35">
        <f t="shared" si="20"/>
        <v>0</v>
      </c>
      <c r="I246" s="35">
        <f t="shared" si="21"/>
        <v>0</v>
      </c>
      <c r="K246" s="9"/>
      <c r="L246" s="9"/>
      <c r="M246" s="9"/>
      <c r="N246" s="9"/>
      <c r="O246" s="9"/>
    </row>
    <row r="247" spans="6:15" x14ac:dyDescent="0.2">
      <c r="F247" s="35">
        <f t="shared" si="20"/>
        <v>0</v>
      </c>
      <c r="I247" s="35">
        <f t="shared" si="21"/>
        <v>0</v>
      </c>
      <c r="K247" s="9"/>
      <c r="L247" s="9"/>
      <c r="M247" s="9"/>
      <c r="N247" s="9"/>
      <c r="O247" s="9"/>
    </row>
    <row r="248" spans="6:15" x14ac:dyDescent="0.2">
      <c r="F248" s="35">
        <f t="shared" si="20"/>
        <v>0</v>
      </c>
      <c r="I248" s="35">
        <f t="shared" si="21"/>
        <v>0</v>
      </c>
      <c r="K248" s="9"/>
      <c r="L248" s="9"/>
      <c r="M248" s="9"/>
      <c r="N248" s="9"/>
      <c r="O248" s="9"/>
    </row>
    <row r="249" spans="6:15" x14ac:dyDescent="0.2">
      <c r="F249" s="35">
        <f t="shared" si="20"/>
        <v>0</v>
      </c>
      <c r="I249" s="35">
        <f t="shared" si="21"/>
        <v>0</v>
      </c>
      <c r="K249" s="9"/>
      <c r="L249" s="9"/>
      <c r="M249" s="9"/>
      <c r="N249" s="9"/>
      <c r="O249" s="9"/>
    </row>
    <row r="250" spans="6:15" x14ac:dyDescent="0.2">
      <c r="F250" s="35">
        <f t="shared" si="20"/>
        <v>0</v>
      </c>
      <c r="I250" s="35">
        <f t="shared" si="21"/>
        <v>0</v>
      </c>
      <c r="K250" s="9"/>
      <c r="L250" s="9"/>
      <c r="M250" s="9"/>
      <c r="N250" s="9"/>
      <c r="O250" s="9"/>
    </row>
    <row r="251" spans="6:15" x14ac:dyDescent="0.2">
      <c r="F251" s="35">
        <f t="shared" si="20"/>
        <v>0</v>
      </c>
      <c r="I251" s="35">
        <f t="shared" si="21"/>
        <v>0</v>
      </c>
      <c r="K251" s="9"/>
      <c r="L251" s="9"/>
      <c r="M251" s="9"/>
      <c r="N251" s="9"/>
      <c r="O251" s="9"/>
    </row>
    <row r="252" spans="6:15" x14ac:dyDescent="0.2">
      <c r="F252" s="35">
        <f t="shared" si="20"/>
        <v>0</v>
      </c>
      <c r="I252" s="35">
        <f t="shared" si="21"/>
        <v>0</v>
      </c>
      <c r="K252" s="9"/>
      <c r="L252" s="9"/>
      <c r="M252" s="9"/>
      <c r="N252" s="9"/>
      <c r="O252" s="9"/>
    </row>
    <row r="253" spans="6:15" x14ac:dyDescent="0.2">
      <c r="F253" s="35">
        <f t="shared" ref="F253:F316" si="22">D253*E253</f>
        <v>0</v>
      </c>
      <c r="I253" s="35">
        <f t="shared" si="21"/>
        <v>0</v>
      </c>
      <c r="K253" s="9"/>
      <c r="L253" s="9"/>
      <c r="M253" s="9"/>
      <c r="N253" s="9"/>
      <c r="O253" s="9"/>
    </row>
    <row r="254" spans="6:15" x14ac:dyDescent="0.2">
      <c r="F254" s="35">
        <f t="shared" si="22"/>
        <v>0</v>
      </c>
      <c r="I254" s="35">
        <f t="shared" si="21"/>
        <v>0</v>
      </c>
      <c r="K254" s="9"/>
      <c r="L254" s="9"/>
      <c r="M254" s="9"/>
      <c r="N254" s="9"/>
      <c r="O254" s="9"/>
    </row>
    <row r="255" spans="6:15" x14ac:dyDescent="0.2">
      <c r="F255" s="35">
        <f t="shared" si="22"/>
        <v>0</v>
      </c>
      <c r="I255" s="35">
        <f t="shared" si="21"/>
        <v>0</v>
      </c>
      <c r="K255" s="9"/>
      <c r="L255" s="9"/>
      <c r="M255" s="9"/>
      <c r="N255" s="9"/>
      <c r="O255" s="9"/>
    </row>
    <row r="256" spans="6:15" x14ac:dyDescent="0.2">
      <c r="F256" s="35">
        <f t="shared" si="22"/>
        <v>0</v>
      </c>
      <c r="I256" s="35">
        <f t="shared" si="21"/>
        <v>0</v>
      </c>
      <c r="K256" s="9"/>
      <c r="L256" s="9"/>
      <c r="M256" s="9"/>
      <c r="N256" s="9"/>
      <c r="O256" s="9"/>
    </row>
    <row r="257" spans="6:15" x14ac:dyDescent="0.2">
      <c r="F257" s="35">
        <f t="shared" si="22"/>
        <v>0</v>
      </c>
      <c r="I257" s="35">
        <f t="shared" si="21"/>
        <v>0</v>
      </c>
      <c r="K257" s="9"/>
      <c r="L257" s="9"/>
      <c r="M257" s="9"/>
      <c r="N257" s="9"/>
      <c r="O257" s="9"/>
    </row>
    <row r="258" spans="6:15" x14ac:dyDescent="0.2">
      <c r="F258" s="35">
        <f t="shared" si="22"/>
        <v>0</v>
      </c>
      <c r="I258" s="35">
        <f t="shared" si="21"/>
        <v>0</v>
      </c>
      <c r="K258" s="9"/>
      <c r="L258" s="9"/>
      <c r="M258" s="9"/>
      <c r="N258" s="9"/>
      <c r="O258" s="9"/>
    </row>
    <row r="259" spans="6:15" x14ac:dyDescent="0.2">
      <c r="F259" s="35">
        <f t="shared" si="22"/>
        <v>0</v>
      </c>
      <c r="I259" s="35">
        <f t="shared" si="21"/>
        <v>0</v>
      </c>
      <c r="K259" s="9"/>
      <c r="L259" s="9"/>
      <c r="M259" s="9"/>
      <c r="N259" s="9"/>
      <c r="O259" s="9"/>
    </row>
    <row r="260" spans="6:15" x14ac:dyDescent="0.2">
      <c r="F260" s="35">
        <f t="shared" si="22"/>
        <v>0</v>
      </c>
      <c r="I260" s="35">
        <f t="shared" si="21"/>
        <v>0</v>
      </c>
      <c r="K260" s="9"/>
      <c r="L260" s="9"/>
      <c r="M260" s="9"/>
      <c r="N260" s="9"/>
      <c r="O260" s="9"/>
    </row>
    <row r="261" spans="6:15" x14ac:dyDescent="0.2">
      <c r="F261" s="35">
        <f t="shared" si="22"/>
        <v>0</v>
      </c>
      <c r="I261" s="35">
        <f t="shared" si="21"/>
        <v>0</v>
      </c>
      <c r="K261" s="9"/>
      <c r="L261" s="9"/>
      <c r="M261" s="9"/>
      <c r="N261" s="9"/>
      <c r="O261" s="9"/>
    </row>
    <row r="262" spans="6:15" x14ac:dyDescent="0.2">
      <c r="F262" s="35">
        <f t="shared" si="22"/>
        <v>0</v>
      </c>
      <c r="I262" s="35">
        <f t="shared" si="21"/>
        <v>0</v>
      </c>
      <c r="K262" s="9"/>
      <c r="L262" s="9"/>
      <c r="M262" s="9"/>
      <c r="N262" s="9"/>
      <c r="O262" s="9"/>
    </row>
    <row r="263" spans="6:15" x14ac:dyDescent="0.2">
      <c r="F263" s="35">
        <f t="shared" si="22"/>
        <v>0</v>
      </c>
      <c r="I263" s="35">
        <f t="shared" si="21"/>
        <v>0</v>
      </c>
      <c r="K263" s="9"/>
      <c r="L263" s="9"/>
      <c r="M263" s="9"/>
      <c r="N263" s="9"/>
      <c r="O263" s="9"/>
    </row>
    <row r="264" spans="6:15" x14ac:dyDescent="0.2">
      <c r="F264" s="35">
        <f t="shared" si="22"/>
        <v>0</v>
      </c>
      <c r="I264" s="35">
        <f t="shared" si="21"/>
        <v>0</v>
      </c>
      <c r="K264" s="9"/>
      <c r="L264" s="9"/>
      <c r="M264" s="9"/>
      <c r="N264" s="9"/>
      <c r="O264" s="9"/>
    </row>
    <row r="265" spans="6:15" x14ac:dyDescent="0.2">
      <c r="F265" s="35">
        <f t="shared" si="22"/>
        <v>0</v>
      </c>
      <c r="I265" s="35">
        <f t="shared" si="21"/>
        <v>0</v>
      </c>
      <c r="K265" s="9"/>
      <c r="L265" s="9"/>
      <c r="M265" s="9"/>
      <c r="N265" s="9"/>
      <c r="O265" s="9"/>
    </row>
    <row r="266" spans="6:15" x14ac:dyDescent="0.2">
      <c r="F266" s="35">
        <f t="shared" si="22"/>
        <v>0</v>
      </c>
      <c r="I266" s="35">
        <f t="shared" si="21"/>
        <v>0</v>
      </c>
      <c r="K266" s="9"/>
      <c r="L266" s="9"/>
      <c r="M266" s="9"/>
      <c r="N266" s="9"/>
      <c r="O266" s="9"/>
    </row>
    <row r="267" spans="6:15" x14ac:dyDescent="0.2">
      <c r="F267" s="35">
        <f t="shared" si="22"/>
        <v>0</v>
      </c>
      <c r="I267" s="35">
        <f t="shared" si="21"/>
        <v>0</v>
      </c>
      <c r="K267" s="9"/>
      <c r="L267" s="9"/>
      <c r="M267" s="9"/>
      <c r="N267" s="9"/>
      <c r="O267" s="9"/>
    </row>
    <row r="268" spans="6:15" x14ac:dyDescent="0.2">
      <c r="F268" s="35">
        <f t="shared" si="22"/>
        <v>0</v>
      </c>
      <c r="I268" s="35">
        <f t="shared" si="21"/>
        <v>0</v>
      </c>
      <c r="K268" s="9"/>
      <c r="L268" s="9"/>
      <c r="M268" s="9"/>
      <c r="N268" s="9"/>
      <c r="O268" s="9"/>
    </row>
    <row r="269" spans="6:15" x14ac:dyDescent="0.2">
      <c r="F269" s="35">
        <f t="shared" si="22"/>
        <v>0</v>
      </c>
      <c r="I269" s="35">
        <f t="shared" si="21"/>
        <v>0</v>
      </c>
      <c r="K269" s="9"/>
      <c r="L269" s="9"/>
      <c r="M269" s="9"/>
      <c r="N269" s="9"/>
      <c r="O269" s="9"/>
    </row>
    <row r="270" spans="6:15" x14ac:dyDescent="0.2">
      <c r="F270" s="35">
        <f t="shared" si="22"/>
        <v>0</v>
      </c>
      <c r="I270" s="35">
        <f t="shared" si="21"/>
        <v>0</v>
      </c>
      <c r="K270" s="9"/>
      <c r="L270" s="9"/>
      <c r="M270" s="9"/>
      <c r="N270" s="9"/>
      <c r="O270" s="9"/>
    </row>
    <row r="271" spans="6:15" x14ac:dyDescent="0.2">
      <c r="F271" s="35">
        <f t="shared" si="22"/>
        <v>0</v>
      </c>
      <c r="I271" s="35">
        <f t="shared" ref="I271:I334" si="23">H271*D271</f>
        <v>0</v>
      </c>
      <c r="K271" s="9"/>
      <c r="L271" s="9"/>
      <c r="M271" s="9"/>
      <c r="N271" s="9"/>
      <c r="O271" s="9"/>
    </row>
    <row r="272" spans="6:15" x14ac:dyDescent="0.2">
      <c r="F272" s="35">
        <f t="shared" si="22"/>
        <v>0</v>
      </c>
      <c r="I272" s="35">
        <f t="shared" si="23"/>
        <v>0</v>
      </c>
      <c r="K272" s="9"/>
      <c r="L272" s="9"/>
      <c r="M272" s="9"/>
      <c r="N272" s="9"/>
      <c r="O272" s="9"/>
    </row>
    <row r="273" spans="6:15" x14ac:dyDescent="0.2">
      <c r="F273" s="35">
        <f t="shared" si="22"/>
        <v>0</v>
      </c>
      <c r="I273" s="35">
        <f t="shared" si="23"/>
        <v>0</v>
      </c>
      <c r="K273" s="9"/>
      <c r="L273" s="9"/>
      <c r="M273" s="9"/>
      <c r="N273" s="9"/>
      <c r="O273" s="9"/>
    </row>
    <row r="274" spans="6:15" x14ac:dyDescent="0.2">
      <c r="F274" s="35">
        <f t="shared" si="22"/>
        <v>0</v>
      </c>
      <c r="I274" s="35">
        <f t="shared" si="23"/>
        <v>0</v>
      </c>
      <c r="K274" s="9"/>
      <c r="L274" s="9"/>
      <c r="M274" s="9"/>
      <c r="N274" s="9"/>
      <c r="O274" s="9"/>
    </row>
    <row r="275" spans="6:15" x14ac:dyDescent="0.2">
      <c r="F275" s="35">
        <f t="shared" si="22"/>
        <v>0</v>
      </c>
      <c r="I275" s="35">
        <f t="shared" si="23"/>
        <v>0</v>
      </c>
      <c r="K275" s="9"/>
      <c r="L275" s="9"/>
      <c r="M275" s="9"/>
      <c r="N275" s="9"/>
      <c r="O275" s="9"/>
    </row>
    <row r="276" spans="6:15" x14ac:dyDescent="0.2">
      <c r="F276" s="35">
        <f t="shared" si="22"/>
        <v>0</v>
      </c>
      <c r="I276" s="35">
        <f t="shared" si="23"/>
        <v>0</v>
      </c>
      <c r="K276" s="9"/>
      <c r="L276" s="9"/>
      <c r="M276" s="9"/>
      <c r="N276" s="9"/>
      <c r="O276" s="9"/>
    </row>
    <row r="277" spans="6:15" x14ac:dyDescent="0.2">
      <c r="F277" s="35">
        <f t="shared" si="22"/>
        <v>0</v>
      </c>
      <c r="I277" s="35">
        <f t="shared" si="23"/>
        <v>0</v>
      </c>
      <c r="K277" s="9"/>
      <c r="L277" s="9"/>
      <c r="M277" s="9"/>
      <c r="N277" s="9"/>
      <c r="O277" s="9"/>
    </row>
    <row r="278" spans="6:15" x14ac:dyDescent="0.2">
      <c r="F278" s="35">
        <f t="shared" si="22"/>
        <v>0</v>
      </c>
      <c r="I278" s="35">
        <f t="shared" si="23"/>
        <v>0</v>
      </c>
      <c r="K278" s="9"/>
      <c r="L278" s="9"/>
      <c r="M278" s="9"/>
      <c r="N278" s="9"/>
      <c r="O278" s="9"/>
    </row>
    <row r="279" spans="6:15" x14ac:dyDescent="0.2">
      <c r="F279" s="35">
        <f t="shared" si="22"/>
        <v>0</v>
      </c>
      <c r="I279" s="35">
        <f t="shared" si="23"/>
        <v>0</v>
      </c>
      <c r="K279" s="9"/>
      <c r="L279" s="9"/>
      <c r="M279" s="9"/>
      <c r="N279" s="9"/>
      <c r="O279" s="9"/>
    </row>
    <row r="280" spans="6:15" x14ac:dyDescent="0.2">
      <c r="F280" s="35">
        <f t="shared" si="22"/>
        <v>0</v>
      </c>
      <c r="I280" s="35">
        <f t="shared" si="23"/>
        <v>0</v>
      </c>
      <c r="K280" s="9"/>
      <c r="L280" s="9"/>
      <c r="M280" s="9"/>
      <c r="N280" s="9"/>
      <c r="O280" s="9"/>
    </row>
    <row r="281" spans="6:15" x14ac:dyDescent="0.2">
      <c r="F281" s="35">
        <f t="shared" si="22"/>
        <v>0</v>
      </c>
      <c r="I281" s="35">
        <f t="shared" si="23"/>
        <v>0</v>
      </c>
      <c r="K281" s="9"/>
      <c r="L281" s="9"/>
      <c r="M281" s="9"/>
      <c r="N281" s="9"/>
      <c r="O281" s="9"/>
    </row>
    <row r="282" spans="6:15" x14ac:dyDescent="0.2">
      <c r="F282" s="35">
        <f t="shared" si="22"/>
        <v>0</v>
      </c>
      <c r="I282" s="35">
        <f t="shared" si="23"/>
        <v>0</v>
      </c>
      <c r="K282" s="9"/>
      <c r="L282" s="9"/>
      <c r="M282" s="9"/>
      <c r="N282" s="9"/>
      <c r="O282" s="9"/>
    </row>
    <row r="283" spans="6:15" x14ac:dyDescent="0.2">
      <c r="F283" s="35">
        <f t="shared" si="22"/>
        <v>0</v>
      </c>
      <c r="I283" s="35">
        <f t="shared" si="23"/>
        <v>0</v>
      </c>
      <c r="K283" s="9"/>
      <c r="L283" s="9"/>
      <c r="M283" s="9"/>
      <c r="N283" s="9"/>
      <c r="O283" s="9"/>
    </row>
    <row r="284" spans="6:15" x14ac:dyDescent="0.2">
      <c r="F284" s="35">
        <f t="shared" si="22"/>
        <v>0</v>
      </c>
      <c r="I284" s="35">
        <f t="shared" si="23"/>
        <v>0</v>
      </c>
      <c r="K284" s="9"/>
      <c r="L284" s="9"/>
      <c r="M284" s="9"/>
      <c r="N284" s="9"/>
      <c r="O284" s="9"/>
    </row>
    <row r="285" spans="6:15" x14ac:dyDescent="0.2">
      <c r="F285" s="35">
        <f t="shared" si="22"/>
        <v>0</v>
      </c>
      <c r="I285" s="35">
        <f t="shared" si="23"/>
        <v>0</v>
      </c>
      <c r="K285" s="9"/>
      <c r="L285" s="9"/>
      <c r="M285" s="9"/>
      <c r="N285" s="9"/>
      <c r="O285" s="9"/>
    </row>
    <row r="286" spans="6:15" x14ac:dyDescent="0.2">
      <c r="F286" s="35">
        <f t="shared" si="22"/>
        <v>0</v>
      </c>
      <c r="I286" s="35">
        <f t="shared" si="23"/>
        <v>0</v>
      </c>
      <c r="K286" s="9"/>
      <c r="L286" s="9"/>
      <c r="M286" s="9"/>
      <c r="N286" s="9"/>
      <c r="O286" s="9"/>
    </row>
    <row r="287" spans="6:15" x14ac:dyDescent="0.2">
      <c r="F287" s="35">
        <f t="shared" si="22"/>
        <v>0</v>
      </c>
      <c r="I287" s="35">
        <f t="shared" si="23"/>
        <v>0</v>
      </c>
      <c r="K287" s="9"/>
      <c r="L287" s="9"/>
      <c r="M287" s="9"/>
      <c r="N287" s="9"/>
      <c r="O287" s="9"/>
    </row>
    <row r="288" spans="6:15" x14ac:dyDescent="0.2">
      <c r="F288" s="35">
        <f t="shared" si="22"/>
        <v>0</v>
      </c>
      <c r="I288" s="35">
        <f t="shared" si="23"/>
        <v>0</v>
      </c>
      <c r="K288" s="9"/>
      <c r="L288" s="9"/>
      <c r="M288" s="9"/>
      <c r="N288" s="9"/>
      <c r="O288" s="9"/>
    </row>
    <row r="289" spans="6:15" x14ac:dyDescent="0.2">
      <c r="F289" s="35">
        <f t="shared" si="22"/>
        <v>0</v>
      </c>
      <c r="I289" s="35">
        <f t="shared" si="23"/>
        <v>0</v>
      </c>
      <c r="K289" s="9"/>
      <c r="L289" s="9"/>
      <c r="M289" s="9"/>
      <c r="N289" s="9"/>
      <c r="O289" s="9"/>
    </row>
    <row r="290" spans="6:15" x14ac:dyDescent="0.2">
      <c r="F290" s="35">
        <f t="shared" si="22"/>
        <v>0</v>
      </c>
      <c r="I290" s="35">
        <f t="shared" si="23"/>
        <v>0</v>
      </c>
      <c r="K290" s="9"/>
      <c r="L290" s="9"/>
      <c r="M290" s="9"/>
      <c r="N290" s="9"/>
      <c r="O290" s="9"/>
    </row>
    <row r="291" spans="6:15" x14ac:dyDescent="0.2">
      <c r="F291" s="35">
        <f t="shared" si="22"/>
        <v>0</v>
      </c>
      <c r="I291" s="35">
        <f t="shared" si="23"/>
        <v>0</v>
      </c>
      <c r="K291" s="9"/>
      <c r="L291" s="9"/>
      <c r="M291" s="9"/>
      <c r="N291" s="9"/>
      <c r="O291" s="9"/>
    </row>
    <row r="292" spans="6:15" x14ac:dyDescent="0.2">
      <c r="F292" s="35">
        <f t="shared" si="22"/>
        <v>0</v>
      </c>
      <c r="I292" s="35">
        <f t="shared" si="23"/>
        <v>0</v>
      </c>
      <c r="K292" s="9"/>
      <c r="L292" s="9"/>
      <c r="M292" s="9"/>
      <c r="N292" s="9"/>
      <c r="O292" s="9"/>
    </row>
    <row r="293" spans="6:15" x14ac:dyDescent="0.2">
      <c r="F293" s="35">
        <f t="shared" si="22"/>
        <v>0</v>
      </c>
      <c r="I293" s="35">
        <f t="shared" si="23"/>
        <v>0</v>
      </c>
      <c r="K293" s="9"/>
      <c r="L293" s="9"/>
      <c r="M293" s="9"/>
      <c r="N293" s="9"/>
      <c r="O293" s="9"/>
    </row>
    <row r="294" spans="6:15" x14ac:dyDescent="0.2">
      <c r="F294" s="35">
        <f t="shared" si="22"/>
        <v>0</v>
      </c>
      <c r="I294" s="35">
        <f t="shared" si="23"/>
        <v>0</v>
      </c>
      <c r="K294" s="9"/>
      <c r="L294" s="9"/>
      <c r="M294" s="9"/>
      <c r="N294" s="9"/>
      <c r="O294" s="9"/>
    </row>
    <row r="295" spans="6:15" x14ac:dyDescent="0.2">
      <c r="F295" s="35">
        <f t="shared" si="22"/>
        <v>0</v>
      </c>
      <c r="I295" s="35">
        <f t="shared" si="23"/>
        <v>0</v>
      </c>
      <c r="K295" s="9"/>
      <c r="L295" s="9"/>
      <c r="M295" s="9"/>
      <c r="N295" s="9"/>
      <c r="O295" s="9"/>
    </row>
    <row r="296" spans="6:15" x14ac:dyDescent="0.2">
      <c r="F296" s="35">
        <f t="shared" si="22"/>
        <v>0</v>
      </c>
      <c r="I296" s="35">
        <f t="shared" si="23"/>
        <v>0</v>
      </c>
      <c r="K296" s="9"/>
      <c r="L296" s="9"/>
      <c r="M296" s="9"/>
      <c r="N296" s="9"/>
      <c r="O296" s="9"/>
    </row>
    <row r="297" spans="6:15" x14ac:dyDescent="0.2">
      <c r="F297" s="35">
        <f t="shared" si="22"/>
        <v>0</v>
      </c>
      <c r="I297" s="35">
        <f t="shared" si="23"/>
        <v>0</v>
      </c>
      <c r="K297" s="9"/>
      <c r="L297" s="9"/>
      <c r="M297" s="9"/>
      <c r="N297" s="9"/>
      <c r="O297" s="9"/>
    </row>
    <row r="298" spans="6:15" x14ac:dyDescent="0.2">
      <c r="F298" s="35">
        <f t="shared" si="22"/>
        <v>0</v>
      </c>
      <c r="I298" s="35">
        <f t="shared" si="23"/>
        <v>0</v>
      </c>
      <c r="K298" s="9"/>
      <c r="L298" s="9"/>
      <c r="M298" s="9"/>
      <c r="N298" s="9"/>
      <c r="O298" s="9"/>
    </row>
    <row r="299" spans="6:15" x14ac:dyDescent="0.2">
      <c r="F299" s="35">
        <f t="shared" si="22"/>
        <v>0</v>
      </c>
      <c r="I299" s="35">
        <f t="shared" si="23"/>
        <v>0</v>
      </c>
      <c r="K299" s="9"/>
      <c r="L299" s="9"/>
      <c r="M299" s="9"/>
      <c r="N299" s="9"/>
      <c r="O299" s="9"/>
    </row>
    <row r="300" spans="6:15" x14ac:dyDescent="0.2">
      <c r="F300" s="35">
        <f t="shared" si="22"/>
        <v>0</v>
      </c>
      <c r="I300" s="35">
        <f t="shared" si="23"/>
        <v>0</v>
      </c>
      <c r="K300" s="9"/>
      <c r="L300" s="9"/>
      <c r="M300" s="9"/>
      <c r="N300" s="9"/>
      <c r="O300" s="9"/>
    </row>
    <row r="301" spans="6:15" x14ac:dyDescent="0.2">
      <c r="F301" s="35">
        <f t="shared" si="22"/>
        <v>0</v>
      </c>
      <c r="I301" s="35">
        <f t="shared" si="23"/>
        <v>0</v>
      </c>
      <c r="K301" s="9"/>
      <c r="L301" s="9"/>
      <c r="M301" s="9"/>
      <c r="N301" s="9"/>
      <c r="O301" s="9"/>
    </row>
    <row r="302" spans="6:15" x14ac:dyDescent="0.2">
      <c r="F302" s="35">
        <f t="shared" si="22"/>
        <v>0</v>
      </c>
      <c r="I302" s="35">
        <f t="shared" si="23"/>
        <v>0</v>
      </c>
      <c r="K302" s="9"/>
      <c r="L302" s="9"/>
      <c r="M302" s="9"/>
      <c r="N302" s="9"/>
      <c r="O302" s="9"/>
    </row>
    <row r="303" spans="6:15" x14ac:dyDescent="0.2">
      <c r="F303" s="35">
        <f t="shared" si="22"/>
        <v>0</v>
      </c>
      <c r="I303" s="35">
        <f t="shared" si="23"/>
        <v>0</v>
      </c>
      <c r="K303" s="9"/>
      <c r="L303" s="9"/>
      <c r="M303" s="9"/>
      <c r="N303" s="9"/>
      <c r="O303" s="9"/>
    </row>
    <row r="304" spans="6:15" x14ac:dyDescent="0.2">
      <c r="F304" s="35">
        <f t="shared" si="22"/>
        <v>0</v>
      </c>
      <c r="I304" s="35">
        <f t="shared" si="23"/>
        <v>0</v>
      </c>
      <c r="K304" s="9"/>
      <c r="L304" s="9"/>
      <c r="M304" s="9"/>
      <c r="N304" s="9"/>
      <c r="O304" s="9"/>
    </row>
    <row r="305" spans="6:15" x14ac:dyDescent="0.2">
      <c r="F305" s="35">
        <f t="shared" si="22"/>
        <v>0</v>
      </c>
      <c r="I305" s="35">
        <f t="shared" si="23"/>
        <v>0</v>
      </c>
      <c r="K305" s="9"/>
      <c r="L305" s="9"/>
      <c r="M305" s="9"/>
      <c r="N305" s="9"/>
      <c r="O305" s="9"/>
    </row>
    <row r="306" spans="6:15" x14ac:dyDescent="0.2">
      <c r="F306" s="35">
        <f t="shared" si="22"/>
        <v>0</v>
      </c>
      <c r="I306" s="35">
        <f t="shared" si="23"/>
        <v>0</v>
      </c>
      <c r="K306" s="9"/>
      <c r="L306" s="9"/>
      <c r="M306" s="9"/>
      <c r="N306" s="9"/>
      <c r="O306" s="9"/>
    </row>
    <row r="307" spans="6:15" x14ac:dyDescent="0.2">
      <c r="F307" s="35">
        <f t="shared" si="22"/>
        <v>0</v>
      </c>
      <c r="I307" s="35">
        <f t="shared" si="23"/>
        <v>0</v>
      </c>
      <c r="K307" s="9"/>
      <c r="L307" s="9"/>
      <c r="M307" s="9"/>
      <c r="N307" s="9"/>
      <c r="O307" s="9"/>
    </row>
    <row r="308" spans="6:15" x14ac:dyDescent="0.2">
      <c r="F308" s="35">
        <f t="shared" si="22"/>
        <v>0</v>
      </c>
      <c r="I308" s="35">
        <f t="shared" si="23"/>
        <v>0</v>
      </c>
      <c r="K308" s="9"/>
      <c r="L308" s="9"/>
      <c r="M308" s="9"/>
      <c r="N308" s="9"/>
      <c r="O308" s="9"/>
    </row>
    <row r="309" spans="6:15" x14ac:dyDescent="0.2">
      <c r="F309" s="35">
        <f t="shared" si="22"/>
        <v>0</v>
      </c>
      <c r="I309" s="35">
        <f t="shared" si="23"/>
        <v>0</v>
      </c>
      <c r="K309" s="9"/>
      <c r="L309" s="9"/>
      <c r="M309" s="9"/>
      <c r="N309" s="9"/>
      <c r="O309" s="9"/>
    </row>
    <row r="310" spans="6:15" x14ac:dyDescent="0.2">
      <c r="F310" s="35">
        <f t="shared" si="22"/>
        <v>0</v>
      </c>
      <c r="I310" s="35">
        <f t="shared" si="23"/>
        <v>0</v>
      </c>
      <c r="K310" s="9"/>
      <c r="L310" s="9"/>
      <c r="M310" s="9"/>
      <c r="N310" s="9"/>
      <c r="O310" s="9"/>
    </row>
    <row r="311" spans="6:15" x14ac:dyDescent="0.2">
      <c r="F311" s="35">
        <f t="shared" si="22"/>
        <v>0</v>
      </c>
      <c r="I311" s="35">
        <f t="shared" si="23"/>
        <v>0</v>
      </c>
      <c r="K311" s="9"/>
      <c r="L311" s="9"/>
      <c r="M311" s="9"/>
      <c r="N311" s="9"/>
      <c r="O311" s="9"/>
    </row>
    <row r="312" spans="6:15" x14ac:dyDescent="0.2">
      <c r="F312" s="35">
        <f t="shared" si="22"/>
        <v>0</v>
      </c>
      <c r="I312" s="35">
        <f t="shared" si="23"/>
        <v>0</v>
      </c>
      <c r="K312" s="9"/>
      <c r="L312" s="9"/>
      <c r="M312" s="9"/>
      <c r="N312" s="9"/>
      <c r="O312" s="9"/>
    </row>
    <row r="313" spans="6:15" x14ac:dyDescent="0.2">
      <c r="F313" s="35">
        <f t="shared" si="22"/>
        <v>0</v>
      </c>
      <c r="I313" s="35">
        <f t="shared" si="23"/>
        <v>0</v>
      </c>
      <c r="K313" s="9"/>
      <c r="L313" s="9"/>
      <c r="M313" s="9"/>
      <c r="N313" s="9"/>
      <c r="O313" s="9"/>
    </row>
    <row r="314" spans="6:15" x14ac:dyDescent="0.2">
      <c r="F314" s="35">
        <f t="shared" si="22"/>
        <v>0</v>
      </c>
      <c r="I314" s="35">
        <f t="shared" si="23"/>
        <v>0</v>
      </c>
      <c r="K314" s="9"/>
      <c r="L314" s="9"/>
      <c r="M314" s="9"/>
      <c r="N314" s="9"/>
      <c r="O314" s="9"/>
    </row>
    <row r="315" spans="6:15" x14ac:dyDescent="0.2">
      <c r="F315" s="35">
        <f t="shared" si="22"/>
        <v>0</v>
      </c>
      <c r="I315" s="35">
        <f t="shared" si="23"/>
        <v>0</v>
      </c>
      <c r="K315" s="9"/>
      <c r="L315" s="9"/>
      <c r="M315" s="9"/>
      <c r="N315" s="9"/>
      <c r="O315" s="9"/>
    </row>
    <row r="316" spans="6:15" x14ac:dyDescent="0.2">
      <c r="F316" s="35">
        <f t="shared" si="22"/>
        <v>0</v>
      </c>
      <c r="I316" s="35">
        <f t="shared" si="23"/>
        <v>0</v>
      </c>
      <c r="K316" s="9"/>
      <c r="L316" s="9"/>
      <c r="M316" s="9"/>
      <c r="N316" s="9"/>
      <c r="O316" s="9"/>
    </row>
    <row r="317" spans="6:15" x14ac:dyDescent="0.2">
      <c r="F317" s="35">
        <f t="shared" ref="F317:F380" si="24">D317*E317</f>
        <v>0</v>
      </c>
      <c r="I317" s="35">
        <f t="shared" si="23"/>
        <v>0</v>
      </c>
      <c r="K317" s="9"/>
      <c r="L317" s="9"/>
      <c r="M317" s="9"/>
      <c r="N317" s="9"/>
      <c r="O317" s="9"/>
    </row>
    <row r="318" spans="6:15" x14ac:dyDescent="0.2">
      <c r="F318" s="35">
        <f t="shared" si="24"/>
        <v>0</v>
      </c>
      <c r="I318" s="35">
        <f t="shared" si="23"/>
        <v>0</v>
      </c>
      <c r="K318" s="9"/>
      <c r="L318" s="9"/>
      <c r="M318" s="9"/>
      <c r="N318" s="9"/>
      <c r="O318" s="9"/>
    </row>
    <row r="319" spans="6:15" x14ac:dyDescent="0.2">
      <c r="F319" s="35">
        <f t="shared" si="24"/>
        <v>0</v>
      </c>
      <c r="I319" s="35">
        <f t="shared" si="23"/>
        <v>0</v>
      </c>
      <c r="K319" s="9"/>
      <c r="L319" s="9"/>
      <c r="M319" s="9"/>
      <c r="N319" s="9"/>
      <c r="O319" s="9"/>
    </row>
    <row r="320" spans="6:15" x14ac:dyDescent="0.2">
      <c r="F320" s="35">
        <f t="shared" si="24"/>
        <v>0</v>
      </c>
      <c r="I320" s="35">
        <f t="shared" si="23"/>
        <v>0</v>
      </c>
      <c r="K320" s="9"/>
      <c r="L320" s="9"/>
      <c r="M320" s="9"/>
      <c r="N320" s="9"/>
      <c r="O320" s="9"/>
    </row>
    <row r="321" spans="6:15" x14ac:dyDescent="0.2">
      <c r="F321" s="35">
        <f t="shared" si="24"/>
        <v>0</v>
      </c>
      <c r="I321" s="35">
        <f t="shared" si="23"/>
        <v>0</v>
      </c>
      <c r="K321" s="9"/>
      <c r="L321" s="9"/>
      <c r="M321" s="9"/>
      <c r="N321" s="9"/>
      <c r="O321" s="9"/>
    </row>
    <row r="322" spans="6:15" x14ac:dyDescent="0.2">
      <c r="F322" s="35">
        <f t="shared" si="24"/>
        <v>0</v>
      </c>
      <c r="I322" s="35">
        <f t="shared" si="23"/>
        <v>0</v>
      </c>
      <c r="K322" s="9"/>
      <c r="L322" s="9"/>
      <c r="M322" s="9"/>
      <c r="N322" s="9"/>
      <c r="O322" s="9"/>
    </row>
    <row r="323" spans="6:15" x14ac:dyDescent="0.2">
      <c r="F323" s="35">
        <f t="shared" si="24"/>
        <v>0</v>
      </c>
      <c r="I323" s="35">
        <f t="shared" si="23"/>
        <v>0</v>
      </c>
      <c r="K323" s="9"/>
      <c r="L323" s="9"/>
      <c r="M323" s="9"/>
      <c r="N323" s="9"/>
      <c r="O323" s="9"/>
    </row>
    <row r="324" spans="6:15" x14ac:dyDescent="0.2">
      <c r="F324" s="35">
        <f t="shared" si="24"/>
        <v>0</v>
      </c>
      <c r="I324" s="35">
        <f t="shared" si="23"/>
        <v>0</v>
      </c>
      <c r="K324" s="9"/>
      <c r="L324" s="9"/>
      <c r="M324" s="9"/>
      <c r="N324" s="9"/>
      <c r="O324" s="9"/>
    </row>
    <row r="325" spans="6:15" x14ac:dyDescent="0.2">
      <c r="F325" s="35">
        <f t="shared" si="24"/>
        <v>0</v>
      </c>
      <c r="I325" s="35">
        <f t="shared" si="23"/>
        <v>0</v>
      </c>
      <c r="K325" s="9"/>
      <c r="L325" s="9"/>
      <c r="M325" s="9"/>
      <c r="N325" s="9"/>
      <c r="O325" s="9"/>
    </row>
    <row r="326" spans="6:15" x14ac:dyDescent="0.2">
      <c r="F326" s="35">
        <f t="shared" si="24"/>
        <v>0</v>
      </c>
      <c r="I326" s="35">
        <f t="shared" si="23"/>
        <v>0</v>
      </c>
      <c r="K326" s="9"/>
      <c r="L326" s="9"/>
      <c r="M326" s="9"/>
      <c r="N326" s="9"/>
      <c r="O326" s="9"/>
    </row>
    <row r="327" spans="6:15" x14ac:dyDescent="0.2">
      <c r="F327" s="35">
        <f t="shared" si="24"/>
        <v>0</v>
      </c>
      <c r="I327" s="35">
        <f t="shared" si="23"/>
        <v>0</v>
      </c>
      <c r="K327" s="9"/>
      <c r="L327" s="9"/>
      <c r="M327" s="9"/>
      <c r="N327" s="9"/>
      <c r="O327" s="9"/>
    </row>
    <row r="328" spans="6:15" x14ac:dyDescent="0.2">
      <c r="F328" s="35">
        <f t="shared" si="24"/>
        <v>0</v>
      </c>
      <c r="I328" s="35">
        <f t="shared" si="23"/>
        <v>0</v>
      </c>
      <c r="K328" s="9"/>
      <c r="L328" s="9"/>
      <c r="M328" s="9"/>
      <c r="N328" s="9"/>
      <c r="O328" s="9"/>
    </row>
    <row r="329" spans="6:15" x14ac:dyDescent="0.2">
      <c r="F329" s="35">
        <f t="shared" si="24"/>
        <v>0</v>
      </c>
      <c r="I329" s="35">
        <f t="shared" si="23"/>
        <v>0</v>
      </c>
      <c r="K329" s="9"/>
      <c r="L329" s="9"/>
      <c r="M329" s="9"/>
      <c r="N329" s="9"/>
      <c r="O329" s="9"/>
    </row>
    <row r="330" spans="6:15" x14ac:dyDescent="0.2">
      <c r="F330" s="35">
        <f t="shared" si="24"/>
        <v>0</v>
      </c>
      <c r="I330" s="35">
        <f t="shared" si="23"/>
        <v>0</v>
      </c>
      <c r="K330" s="9"/>
      <c r="L330" s="9"/>
      <c r="M330" s="9"/>
      <c r="N330" s="9"/>
      <c r="O330" s="9"/>
    </row>
    <row r="331" spans="6:15" x14ac:dyDescent="0.2">
      <c r="F331" s="35">
        <f t="shared" si="24"/>
        <v>0</v>
      </c>
      <c r="I331" s="35">
        <f t="shared" si="23"/>
        <v>0</v>
      </c>
      <c r="K331" s="9"/>
      <c r="L331" s="9"/>
      <c r="M331" s="9"/>
      <c r="N331" s="9"/>
      <c r="O331" s="9"/>
    </row>
    <row r="332" spans="6:15" x14ac:dyDescent="0.2">
      <c r="F332" s="35">
        <f t="shared" si="24"/>
        <v>0</v>
      </c>
      <c r="I332" s="35">
        <f t="shared" si="23"/>
        <v>0</v>
      </c>
      <c r="K332" s="9"/>
      <c r="L332" s="9"/>
      <c r="M332" s="9"/>
      <c r="N332" s="9"/>
      <c r="O332" s="9"/>
    </row>
    <row r="333" spans="6:15" x14ac:dyDescent="0.2">
      <c r="F333" s="35">
        <f t="shared" si="24"/>
        <v>0</v>
      </c>
      <c r="I333" s="35">
        <f t="shared" si="23"/>
        <v>0</v>
      </c>
      <c r="K333" s="9"/>
      <c r="L333" s="9"/>
      <c r="M333" s="9"/>
      <c r="N333" s="9"/>
      <c r="O333" s="9"/>
    </row>
    <row r="334" spans="6:15" x14ac:dyDescent="0.2">
      <c r="F334" s="35">
        <f t="shared" si="24"/>
        <v>0</v>
      </c>
      <c r="I334" s="35">
        <f t="shared" si="23"/>
        <v>0</v>
      </c>
      <c r="K334" s="9"/>
      <c r="L334" s="9"/>
      <c r="M334" s="9"/>
      <c r="N334" s="9"/>
      <c r="O334" s="9"/>
    </row>
    <row r="335" spans="6:15" x14ac:dyDescent="0.2">
      <c r="F335" s="35">
        <f t="shared" si="24"/>
        <v>0</v>
      </c>
      <c r="I335" s="35">
        <f t="shared" ref="I335:I398" si="25">H335*D335</f>
        <v>0</v>
      </c>
      <c r="K335" s="9"/>
      <c r="L335" s="9"/>
      <c r="M335" s="9"/>
      <c r="N335" s="9"/>
      <c r="O335" s="9"/>
    </row>
    <row r="336" spans="6:15" x14ac:dyDescent="0.2">
      <c r="F336" s="35">
        <f t="shared" si="24"/>
        <v>0</v>
      </c>
      <c r="I336" s="35">
        <f t="shared" si="25"/>
        <v>0</v>
      </c>
      <c r="K336" s="9"/>
      <c r="L336" s="9"/>
      <c r="M336" s="9"/>
      <c r="N336" s="9"/>
      <c r="O336" s="9"/>
    </row>
    <row r="337" spans="6:15" x14ac:dyDescent="0.2">
      <c r="F337" s="35">
        <f t="shared" si="24"/>
        <v>0</v>
      </c>
      <c r="I337" s="35">
        <f t="shared" si="25"/>
        <v>0</v>
      </c>
      <c r="K337" s="9"/>
      <c r="L337" s="9"/>
      <c r="M337" s="9"/>
      <c r="N337" s="9"/>
      <c r="O337" s="9"/>
    </row>
    <row r="338" spans="6:15" x14ac:dyDescent="0.2">
      <c r="F338" s="35">
        <f t="shared" si="24"/>
        <v>0</v>
      </c>
      <c r="I338" s="35">
        <f t="shared" si="25"/>
        <v>0</v>
      </c>
      <c r="K338" s="9"/>
      <c r="L338" s="9"/>
      <c r="M338" s="9"/>
      <c r="N338" s="9"/>
      <c r="O338" s="9"/>
    </row>
    <row r="339" spans="6:15" x14ac:dyDescent="0.2">
      <c r="F339" s="35">
        <f t="shared" si="24"/>
        <v>0</v>
      </c>
      <c r="I339" s="35">
        <f t="shared" si="25"/>
        <v>0</v>
      </c>
      <c r="K339" s="9"/>
      <c r="L339" s="9"/>
      <c r="M339" s="9"/>
      <c r="N339" s="9"/>
      <c r="O339" s="9"/>
    </row>
    <row r="340" spans="6:15" x14ac:dyDescent="0.2">
      <c r="F340" s="35">
        <f t="shared" si="24"/>
        <v>0</v>
      </c>
      <c r="I340" s="35">
        <f t="shared" si="25"/>
        <v>0</v>
      </c>
      <c r="K340" s="9"/>
      <c r="L340" s="9"/>
      <c r="M340" s="9"/>
      <c r="N340" s="9"/>
      <c r="O340" s="9"/>
    </row>
    <row r="341" spans="6:15" x14ac:dyDescent="0.2">
      <c r="F341" s="35">
        <f t="shared" si="24"/>
        <v>0</v>
      </c>
      <c r="I341" s="35">
        <f t="shared" si="25"/>
        <v>0</v>
      </c>
      <c r="K341" s="9"/>
      <c r="L341" s="9"/>
      <c r="M341" s="9"/>
      <c r="N341" s="9"/>
      <c r="O341" s="9"/>
    </row>
    <row r="342" spans="6:15" x14ac:dyDescent="0.2">
      <c r="F342" s="35">
        <f t="shared" si="24"/>
        <v>0</v>
      </c>
      <c r="I342" s="35">
        <f t="shared" si="25"/>
        <v>0</v>
      </c>
      <c r="K342" s="9"/>
      <c r="L342" s="9"/>
      <c r="M342" s="9"/>
      <c r="N342" s="9"/>
      <c r="O342" s="9"/>
    </row>
    <row r="343" spans="6:15" x14ac:dyDescent="0.2">
      <c r="F343" s="35">
        <f t="shared" si="24"/>
        <v>0</v>
      </c>
      <c r="I343" s="35">
        <f t="shared" si="25"/>
        <v>0</v>
      </c>
      <c r="K343" s="9"/>
      <c r="L343" s="9"/>
      <c r="M343" s="9"/>
      <c r="N343" s="9"/>
      <c r="O343" s="9"/>
    </row>
    <row r="344" spans="6:15" x14ac:dyDescent="0.2">
      <c r="F344" s="35">
        <f t="shared" si="24"/>
        <v>0</v>
      </c>
      <c r="I344" s="35">
        <f t="shared" si="25"/>
        <v>0</v>
      </c>
      <c r="K344" s="9"/>
      <c r="L344" s="9"/>
      <c r="M344" s="9"/>
      <c r="N344" s="9"/>
      <c r="O344" s="9"/>
    </row>
    <row r="345" spans="6:15" x14ac:dyDescent="0.2">
      <c r="F345" s="35">
        <f t="shared" si="24"/>
        <v>0</v>
      </c>
      <c r="I345" s="35">
        <f t="shared" si="25"/>
        <v>0</v>
      </c>
      <c r="K345" s="9"/>
      <c r="L345" s="9"/>
      <c r="M345" s="9"/>
      <c r="N345" s="9"/>
      <c r="O345" s="9"/>
    </row>
    <row r="346" spans="6:15" x14ac:dyDescent="0.2">
      <c r="F346" s="35">
        <f t="shared" si="24"/>
        <v>0</v>
      </c>
      <c r="I346" s="35">
        <f t="shared" si="25"/>
        <v>0</v>
      </c>
      <c r="K346" s="9"/>
      <c r="L346" s="9"/>
      <c r="M346" s="9"/>
      <c r="N346" s="9"/>
      <c r="O346" s="9"/>
    </row>
    <row r="347" spans="6:15" x14ac:dyDescent="0.2">
      <c r="F347" s="35">
        <f t="shared" si="24"/>
        <v>0</v>
      </c>
      <c r="I347" s="35">
        <f t="shared" si="25"/>
        <v>0</v>
      </c>
      <c r="K347" s="9"/>
      <c r="L347" s="9"/>
      <c r="M347" s="9"/>
      <c r="N347" s="9"/>
      <c r="O347" s="9"/>
    </row>
    <row r="348" spans="6:15" x14ac:dyDescent="0.2">
      <c r="F348" s="35">
        <f t="shared" si="24"/>
        <v>0</v>
      </c>
      <c r="I348" s="35">
        <f t="shared" si="25"/>
        <v>0</v>
      </c>
      <c r="K348" s="9"/>
      <c r="L348" s="9"/>
      <c r="M348" s="9"/>
      <c r="N348" s="9"/>
      <c r="O348" s="9"/>
    </row>
    <row r="349" spans="6:15" x14ac:dyDescent="0.2">
      <c r="F349" s="35">
        <f t="shared" si="24"/>
        <v>0</v>
      </c>
      <c r="I349" s="35">
        <f t="shared" si="25"/>
        <v>0</v>
      </c>
      <c r="K349" s="9"/>
      <c r="L349" s="9"/>
      <c r="M349" s="9"/>
      <c r="N349" s="9"/>
      <c r="O349" s="9"/>
    </row>
    <row r="350" spans="6:15" x14ac:dyDescent="0.2">
      <c r="F350" s="35">
        <f t="shared" si="24"/>
        <v>0</v>
      </c>
      <c r="I350" s="35">
        <f t="shared" si="25"/>
        <v>0</v>
      </c>
      <c r="K350" s="9"/>
      <c r="L350" s="9"/>
      <c r="M350" s="9"/>
      <c r="N350" s="9"/>
      <c r="O350" s="9"/>
    </row>
    <row r="351" spans="6:15" x14ac:dyDescent="0.2">
      <c r="F351" s="35">
        <f t="shared" si="24"/>
        <v>0</v>
      </c>
      <c r="I351" s="35">
        <f t="shared" si="25"/>
        <v>0</v>
      </c>
      <c r="K351" s="9"/>
      <c r="L351" s="9"/>
      <c r="M351" s="9"/>
      <c r="N351" s="9"/>
      <c r="O351" s="9"/>
    </row>
    <row r="352" spans="6:15" x14ac:dyDescent="0.2">
      <c r="F352" s="35">
        <f t="shared" si="24"/>
        <v>0</v>
      </c>
      <c r="I352" s="35">
        <f t="shared" si="25"/>
        <v>0</v>
      </c>
      <c r="K352" s="9"/>
      <c r="L352" s="9"/>
      <c r="M352" s="9"/>
      <c r="N352" s="9"/>
      <c r="O352" s="9"/>
    </row>
    <row r="353" spans="6:15" x14ac:dyDescent="0.2">
      <c r="F353" s="35">
        <f t="shared" si="24"/>
        <v>0</v>
      </c>
      <c r="I353" s="35">
        <f t="shared" si="25"/>
        <v>0</v>
      </c>
      <c r="K353" s="9"/>
      <c r="L353" s="9"/>
      <c r="M353" s="9"/>
      <c r="N353" s="9"/>
      <c r="O353" s="9"/>
    </row>
    <row r="354" spans="6:15" x14ac:dyDescent="0.2">
      <c r="F354" s="35">
        <f t="shared" si="24"/>
        <v>0</v>
      </c>
      <c r="I354" s="35">
        <f t="shared" si="25"/>
        <v>0</v>
      </c>
      <c r="K354" s="9"/>
      <c r="L354" s="9"/>
      <c r="M354" s="9"/>
      <c r="N354" s="9"/>
      <c r="O354" s="9"/>
    </row>
    <row r="355" spans="6:15" x14ac:dyDescent="0.2">
      <c r="F355" s="35">
        <f t="shared" si="24"/>
        <v>0</v>
      </c>
      <c r="I355" s="35">
        <f t="shared" si="25"/>
        <v>0</v>
      </c>
      <c r="K355" s="9"/>
      <c r="L355" s="9"/>
      <c r="M355" s="9"/>
      <c r="N355" s="9"/>
      <c r="O355" s="9"/>
    </row>
    <row r="356" spans="6:15" x14ac:dyDescent="0.2">
      <c r="F356" s="35">
        <f t="shared" si="24"/>
        <v>0</v>
      </c>
      <c r="I356" s="35">
        <f t="shared" si="25"/>
        <v>0</v>
      </c>
      <c r="K356" s="9"/>
      <c r="L356" s="9"/>
      <c r="M356" s="9"/>
      <c r="N356" s="9"/>
      <c r="O356" s="9"/>
    </row>
    <row r="357" spans="6:15" x14ac:dyDescent="0.2">
      <c r="F357" s="35">
        <f t="shared" si="24"/>
        <v>0</v>
      </c>
      <c r="I357" s="35">
        <f t="shared" si="25"/>
        <v>0</v>
      </c>
      <c r="K357" s="9"/>
      <c r="L357" s="9"/>
      <c r="M357" s="9"/>
      <c r="N357" s="9"/>
      <c r="O357" s="9"/>
    </row>
    <row r="358" spans="6:15" x14ac:dyDescent="0.2">
      <c r="F358" s="35">
        <f t="shared" si="24"/>
        <v>0</v>
      </c>
      <c r="I358" s="35">
        <f t="shared" si="25"/>
        <v>0</v>
      </c>
      <c r="K358" s="9"/>
      <c r="L358" s="9"/>
      <c r="M358" s="9"/>
      <c r="N358" s="9"/>
      <c r="O358" s="9"/>
    </row>
    <row r="359" spans="6:15" x14ac:dyDescent="0.2">
      <c r="F359" s="35">
        <f t="shared" si="24"/>
        <v>0</v>
      </c>
      <c r="I359" s="35">
        <f t="shared" si="25"/>
        <v>0</v>
      </c>
      <c r="K359" s="9"/>
      <c r="L359" s="9"/>
      <c r="M359" s="9"/>
      <c r="N359" s="9"/>
      <c r="O359" s="9"/>
    </row>
    <row r="360" spans="6:15" x14ac:dyDescent="0.2">
      <c r="F360" s="35">
        <f t="shared" si="24"/>
        <v>0</v>
      </c>
      <c r="I360" s="35">
        <f t="shared" si="25"/>
        <v>0</v>
      </c>
      <c r="K360" s="9"/>
      <c r="L360" s="9"/>
      <c r="M360" s="9"/>
      <c r="N360" s="9"/>
      <c r="O360" s="9"/>
    </row>
    <row r="361" spans="6:15" x14ac:dyDescent="0.2">
      <c r="F361" s="35">
        <f t="shared" si="24"/>
        <v>0</v>
      </c>
      <c r="I361" s="35">
        <f t="shared" si="25"/>
        <v>0</v>
      </c>
      <c r="K361" s="9"/>
      <c r="L361" s="9"/>
      <c r="M361" s="9"/>
      <c r="N361" s="9"/>
      <c r="O361" s="9"/>
    </row>
    <row r="362" spans="6:15" x14ac:dyDescent="0.2">
      <c r="F362" s="35">
        <f t="shared" si="24"/>
        <v>0</v>
      </c>
      <c r="I362" s="35">
        <f t="shared" si="25"/>
        <v>0</v>
      </c>
      <c r="K362" s="9"/>
      <c r="L362" s="9"/>
      <c r="M362" s="9"/>
      <c r="N362" s="9"/>
      <c r="O362" s="9"/>
    </row>
    <row r="363" spans="6:15" x14ac:dyDescent="0.2">
      <c r="F363" s="35">
        <f t="shared" si="24"/>
        <v>0</v>
      </c>
      <c r="I363" s="35">
        <f t="shared" si="25"/>
        <v>0</v>
      </c>
      <c r="K363" s="9"/>
      <c r="L363" s="9"/>
      <c r="M363" s="9"/>
      <c r="N363" s="9"/>
      <c r="O363" s="9"/>
    </row>
    <row r="364" spans="6:15" x14ac:dyDescent="0.2">
      <c r="F364" s="35">
        <f t="shared" si="24"/>
        <v>0</v>
      </c>
      <c r="I364" s="35">
        <f t="shared" si="25"/>
        <v>0</v>
      </c>
      <c r="K364" s="9"/>
      <c r="L364" s="9"/>
      <c r="M364" s="9"/>
      <c r="N364" s="9"/>
      <c r="O364" s="9"/>
    </row>
    <row r="365" spans="6:15" x14ac:dyDescent="0.2">
      <c r="F365" s="35">
        <f t="shared" si="24"/>
        <v>0</v>
      </c>
      <c r="I365" s="35">
        <f t="shared" si="25"/>
        <v>0</v>
      </c>
      <c r="K365" s="9"/>
      <c r="L365" s="9"/>
      <c r="M365" s="9"/>
      <c r="N365" s="9"/>
      <c r="O365" s="9"/>
    </row>
    <row r="366" spans="6:15" x14ac:dyDescent="0.2">
      <c r="F366" s="35">
        <f t="shared" si="24"/>
        <v>0</v>
      </c>
      <c r="I366" s="35">
        <f t="shared" si="25"/>
        <v>0</v>
      </c>
      <c r="K366" s="9"/>
      <c r="L366" s="9"/>
      <c r="M366" s="9"/>
      <c r="N366" s="9"/>
      <c r="O366" s="9"/>
    </row>
    <row r="367" spans="6:15" x14ac:dyDescent="0.2">
      <c r="F367" s="35">
        <f t="shared" si="24"/>
        <v>0</v>
      </c>
      <c r="I367" s="35">
        <f t="shared" si="25"/>
        <v>0</v>
      </c>
      <c r="K367" s="9"/>
      <c r="L367" s="9"/>
      <c r="M367" s="9"/>
      <c r="N367" s="9"/>
      <c r="O367" s="9"/>
    </row>
    <row r="368" spans="6:15" x14ac:dyDescent="0.2">
      <c r="F368" s="35">
        <f t="shared" si="24"/>
        <v>0</v>
      </c>
      <c r="I368" s="35">
        <f t="shared" si="25"/>
        <v>0</v>
      </c>
      <c r="K368" s="9"/>
      <c r="L368" s="9"/>
      <c r="M368" s="9"/>
      <c r="N368" s="9"/>
      <c r="O368" s="9"/>
    </row>
    <row r="369" spans="6:15" x14ac:dyDescent="0.2">
      <c r="F369" s="35">
        <f t="shared" si="24"/>
        <v>0</v>
      </c>
      <c r="I369" s="35">
        <f t="shared" si="25"/>
        <v>0</v>
      </c>
      <c r="K369" s="9"/>
      <c r="L369" s="9"/>
      <c r="M369" s="9"/>
      <c r="N369" s="9"/>
      <c r="O369" s="9"/>
    </row>
    <row r="370" spans="6:15" x14ac:dyDescent="0.2">
      <c r="F370" s="35">
        <f t="shared" si="24"/>
        <v>0</v>
      </c>
      <c r="I370" s="35">
        <f t="shared" si="25"/>
        <v>0</v>
      </c>
      <c r="K370" s="9"/>
      <c r="L370" s="9"/>
      <c r="M370" s="9"/>
      <c r="N370" s="9"/>
      <c r="O370" s="9"/>
    </row>
    <row r="371" spans="6:15" x14ac:dyDescent="0.2">
      <c r="F371" s="35">
        <f t="shared" si="24"/>
        <v>0</v>
      </c>
      <c r="I371" s="35">
        <f t="shared" si="25"/>
        <v>0</v>
      </c>
      <c r="K371" s="9"/>
      <c r="L371" s="9"/>
      <c r="M371" s="9"/>
      <c r="N371" s="9"/>
      <c r="O371" s="9"/>
    </row>
    <row r="372" spans="6:15" x14ac:dyDescent="0.2">
      <c r="F372" s="35">
        <f t="shared" si="24"/>
        <v>0</v>
      </c>
      <c r="I372" s="35">
        <f t="shared" si="25"/>
        <v>0</v>
      </c>
      <c r="K372" s="9"/>
      <c r="L372" s="9"/>
      <c r="M372" s="9"/>
      <c r="N372" s="9"/>
      <c r="O372" s="9"/>
    </row>
    <row r="373" spans="6:15" x14ac:dyDescent="0.2">
      <c r="F373" s="35">
        <f t="shared" si="24"/>
        <v>0</v>
      </c>
      <c r="I373" s="35">
        <f t="shared" si="25"/>
        <v>0</v>
      </c>
      <c r="K373" s="9"/>
      <c r="L373" s="9"/>
      <c r="M373" s="9"/>
      <c r="N373" s="9"/>
      <c r="O373" s="9"/>
    </row>
    <row r="374" spans="6:15" x14ac:dyDescent="0.2">
      <c r="F374" s="35">
        <f t="shared" si="24"/>
        <v>0</v>
      </c>
      <c r="I374" s="35">
        <f t="shared" si="25"/>
        <v>0</v>
      </c>
      <c r="K374" s="9"/>
      <c r="L374" s="9"/>
      <c r="M374" s="9"/>
      <c r="N374" s="9"/>
      <c r="O374" s="9"/>
    </row>
    <row r="375" spans="6:15" x14ac:dyDescent="0.2">
      <c r="F375" s="35">
        <f t="shared" si="24"/>
        <v>0</v>
      </c>
      <c r="I375" s="35">
        <f t="shared" si="25"/>
        <v>0</v>
      </c>
      <c r="K375" s="9"/>
      <c r="L375" s="9"/>
      <c r="M375" s="9"/>
      <c r="N375" s="9"/>
      <c r="O375" s="9"/>
    </row>
    <row r="376" spans="6:15" x14ac:dyDescent="0.2">
      <c r="F376" s="35">
        <f t="shared" si="24"/>
        <v>0</v>
      </c>
      <c r="I376" s="35">
        <f t="shared" si="25"/>
        <v>0</v>
      </c>
      <c r="K376" s="9"/>
      <c r="L376" s="9"/>
      <c r="M376" s="9"/>
      <c r="N376" s="9"/>
      <c r="O376" s="9"/>
    </row>
    <row r="377" spans="6:15" x14ac:dyDescent="0.2">
      <c r="F377" s="35">
        <f t="shared" si="24"/>
        <v>0</v>
      </c>
      <c r="I377" s="35">
        <f t="shared" si="25"/>
        <v>0</v>
      </c>
      <c r="K377" s="9"/>
      <c r="L377" s="9"/>
      <c r="M377" s="9"/>
      <c r="N377" s="9"/>
      <c r="O377" s="9"/>
    </row>
    <row r="378" spans="6:15" x14ac:dyDescent="0.2">
      <c r="F378" s="35">
        <f t="shared" si="24"/>
        <v>0</v>
      </c>
      <c r="I378" s="35">
        <f t="shared" si="25"/>
        <v>0</v>
      </c>
      <c r="K378" s="9"/>
      <c r="L378" s="9"/>
      <c r="M378" s="9"/>
      <c r="N378" s="9"/>
      <c r="O378" s="9"/>
    </row>
    <row r="379" spans="6:15" x14ac:dyDescent="0.2">
      <c r="F379" s="35">
        <f t="shared" si="24"/>
        <v>0</v>
      </c>
      <c r="I379" s="35">
        <f t="shared" si="25"/>
        <v>0</v>
      </c>
      <c r="K379" s="9"/>
      <c r="L379" s="9"/>
      <c r="M379" s="9"/>
      <c r="N379" s="9"/>
      <c r="O379" s="9"/>
    </row>
    <row r="380" spans="6:15" x14ac:dyDescent="0.2">
      <c r="F380" s="35">
        <f t="shared" si="24"/>
        <v>0</v>
      </c>
      <c r="I380" s="35">
        <f t="shared" si="25"/>
        <v>0</v>
      </c>
      <c r="K380" s="9"/>
      <c r="L380" s="9"/>
      <c r="M380" s="9"/>
      <c r="N380" s="9"/>
      <c r="O380" s="9"/>
    </row>
    <row r="381" spans="6:15" x14ac:dyDescent="0.2">
      <c r="F381" s="35">
        <f t="shared" ref="F381:F430" si="26">D381*E381</f>
        <v>0</v>
      </c>
      <c r="I381" s="35">
        <f t="shared" si="25"/>
        <v>0</v>
      </c>
      <c r="K381" s="9"/>
      <c r="L381" s="9"/>
      <c r="M381" s="9"/>
      <c r="N381" s="9"/>
      <c r="O381" s="9"/>
    </row>
    <row r="382" spans="6:15" x14ac:dyDescent="0.2">
      <c r="F382" s="35">
        <f t="shared" si="26"/>
        <v>0</v>
      </c>
      <c r="I382" s="35">
        <f t="shared" si="25"/>
        <v>0</v>
      </c>
      <c r="K382" s="9"/>
      <c r="L382" s="9"/>
      <c r="M382" s="9"/>
      <c r="N382" s="9"/>
      <c r="O382" s="9"/>
    </row>
    <row r="383" spans="6:15" x14ac:dyDescent="0.2">
      <c r="F383" s="35">
        <f t="shared" si="26"/>
        <v>0</v>
      </c>
      <c r="I383" s="35">
        <f t="shared" si="25"/>
        <v>0</v>
      </c>
      <c r="K383" s="9"/>
      <c r="L383" s="9"/>
      <c r="M383" s="9"/>
      <c r="N383" s="9"/>
      <c r="O383" s="9"/>
    </row>
    <row r="384" spans="6:15" x14ac:dyDescent="0.2">
      <c r="F384" s="35">
        <f t="shared" si="26"/>
        <v>0</v>
      </c>
      <c r="I384" s="35">
        <f t="shared" si="25"/>
        <v>0</v>
      </c>
      <c r="K384" s="9"/>
      <c r="L384" s="9"/>
      <c r="M384" s="9"/>
      <c r="N384" s="9"/>
      <c r="O384" s="9"/>
    </row>
    <row r="385" spans="6:15" x14ac:dyDescent="0.2">
      <c r="F385" s="35">
        <f t="shared" si="26"/>
        <v>0</v>
      </c>
      <c r="I385" s="35">
        <f t="shared" si="25"/>
        <v>0</v>
      </c>
      <c r="K385" s="9"/>
      <c r="L385" s="9"/>
      <c r="M385" s="9"/>
      <c r="N385" s="9"/>
      <c r="O385" s="9"/>
    </row>
    <row r="386" spans="6:15" x14ac:dyDescent="0.2">
      <c r="F386" s="35">
        <f t="shared" si="26"/>
        <v>0</v>
      </c>
      <c r="I386" s="35">
        <f t="shared" si="25"/>
        <v>0</v>
      </c>
      <c r="K386" s="9"/>
      <c r="L386" s="9"/>
      <c r="M386" s="9"/>
      <c r="N386" s="9"/>
      <c r="O386" s="9"/>
    </row>
    <row r="387" spans="6:15" x14ac:dyDescent="0.2">
      <c r="F387" s="35">
        <f t="shared" si="26"/>
        <v>0</v>
      </c>
      <c r="I387" s="35">
        <f t="shared" si="25"/>
        <v>0</v>
      </c>
      <c r="K387" s="9"/>
      <c r="L387" s="9"/>
      <c r="M387" s="9"/>
      <c r="N387" s="9"/>
      <c r="O387" s="9"/>
    </row>
    <row r="388" spans="6:15" x14ac:dyDescent="0.2">
      <c r="F388" s="35">
        <f t="shared" si="26"/>
        <v>0</v>
      </c>
      <c r="I388" s="35">
        <f t="shared" si="25"/>
        <v>0</v>
      </c>
      <c r="K388" s="9"/>
      <c r="L388" s="9"/>
      <c r="M388" s="9"/>
      <c r="N388" s="9"/>
      <c r="O388" s="9"/>
    </row>
    <row r="389" spans="6:15" x14ac:dyDescent="0.2">
      <c r="F389" s="35">
        <f t="shared" si="26"/>
        <v>0</v>
      </c>
      <c r="I389" s="35">
        <f t="shared" si="25"/>
        <v>0</v>
      </c>
      <c r="K389" s="9"/>
      <c r="L389" s="9"/>
      <c r="M389" s="9"/>
      <c r="N389" s="9"/>
      <c r="O389" s="9"/>
    </row>
    <row r="390" spans="6:15" x14ac:dyDescent="0.2">
      <c r="F390" s="35">
        <f t="shared" si="26"/>
        <v>0</v>
      </c>
      <c r="I390" s="35">
        <f t="shared" si="25"/>
        <v>0</v>
      </c>
      <c r="K390" s="9"/>
      <c r="L390" s="9"/>
      <c r="M390" s="9"/>
      <c r="N390" s="9"/>
      <c r="O390" s="9"/>
    </row>
    <row r="391" spans="6:15" x14ac:dyDescent="0.2">
      <c r="F391" s="35">
        <f t="shared" si="26"/>
        <v>0</v>
      </c>
      <c r="I391" s="35">
        <f t="shared" si="25"/>
        <v>0</v>
      </c>
      <c r="K391" s="9"/>
      <c r="L391" s="9"/>
      <c r="M391" s="9"/>
      <c r="N391" s="9"/>
      <c r="O391" s="9"/>
    </row>
    <row r="392" spans="6:15" x14ac:dyDescent="0.2">
      <c r="F392" s="35">
        <f t="shared" si="26"/>
        <v>0</v>
      </c>
      <c r="I392" s="35">
        <f t="shared" si="25"/>
        <v>0</v>
      </c>
      <c r="K392" s="9"/>
      <c r="L392" s="9"/>
      <c r="M392" s="9"/>
      <c r="N392" s="9"/>
      <c r="O392" s="9"/>
    </row>
    <row r="393" spans="6:15" x14ac:dyDescent="0.2">
      <c r="F393" s="35">
        <f t="shared" si="26"/>
        <v>0</v>
      </c>
      <c r="I393" s="35">
        <f t="shared" si="25"/>
        <v>0</v>
      </c>
      <c r="K393" s="9"/>
      <c r="L393" s="9"/>
      <c r="M393" s="9"/>
      <c r="N393" s="9"/>
      <c r="O393" s="9"/>
    </row>
    <row r="394" spans="6:15" x14ac:dyDescent="0.2">
      <c r="F394" s="35">
        <f t="shared" si="26"/>
        <v>0</v>
      </c>
      <c r="I394" s="35">
        <f t="shared" si="25"/>
        <v>0</v>
      </c>
      <c r="K394" s="9"/>
      <c r="L394" s="9"/>
      <c r="M394" s="9"/>
      <c r="N394" s="9"/>
      <c r="O394" s="9"/>
    </row>
    <row r="395" spans="6:15" x14ac:dyDescent="0.2">
      <c r="F395" s="35">
        <f t="shared" si="26"/>
        <v>0</v>
      </c>
      <c r="I395" s="35">
        <f t="shared" si="25"/>
        <v>0</v>
      </c>
      <c r="K395" s="9"/>
      <c r="L395" s="9"/>
      <c r="M395" s="9"/>
      <c r="N395" s="9"/>
      <c r="O395" s="9"/>
    </row>
    <row r="396" spans="6:15" x14ac:dyDescent="0.2">
      <c r="F396" s="35">
        <f t="shared" si="26"/>
        <v>0</v>
      </c>
      <c r="I396" s="35">
        <f t="shared" si="25"/>
        <v>0</v>
      </c>
      <c r="K396" s="9"/>
      <c r="L396" s="9"/>
      <c r="M396" s="9"/>
      <c r="N396" s="9"/>
      <c r="O396" s="9"/>
    </row>
    <row r="397" spans="6:15" x14ac:dyDescent="0.2">
      <c r="F397" s="35">
        <f t="shared" si="26"/>
        <v>0</v>
      </c>
      <c r="I397" s="35">
        <f t="shared" si="25"/>
        <v>0</v>
      </c>
      <c r="K397" s="9"/>
      <c r="L397" s="9"/>
      <c r="M397" s="9"/>
      <c r="N397" s="9"/>
      <c r="O397" s="9"/>
    </row>
    <row r="398" spans="6:15" x14ac:dyDescent="0.2">
      <c r="F398" s="35">
        <f t="shared" si="26"/>
        <v>0</v>
      </c>
      <c r="I398" s="35">
        <f t="shared" si="25"/>
        <v>0</v>
      </c>
      <c r="K398" s="9"/>
      <c r="L398" s="9"/>
      <c r="M398" s="9"/>
      <c r="N398" s="9"/>
      <c r="O398" s="9"/>
    </row>
    <row r="399" spans="6:15" x14ac:dyDescent="0.2">
      <c r="F399" s="35">
        <f t="shared" si="26"/>
        <v>0</v>
      </c>
      <c r="I399" s="35">
        <f t="shared" ref="I399:I430" si="27">H399*D399</f>
        <v>0</v>
      </c>
      <c r="K399" s="9"/>
      <c r="L399" s="9"/>
      <c r="M399" s="9"/>
      <c r="N399" s="9"/>
      <c r="O399" s="9"/>
    </row>
    <row r="400" spans="6:15" x14ac:dyDescent="0.2">
      <c r="F400" s="35">
        <f t="shared" si="26"/>
        <v>0</v>
      </c>
      <c r="I400" s="35">
        <f t="shared" si="27"/>
        <v>0</v>
      </c>
      <c r="K400" s="9"/>
      <c r="L400" s="9"/>
      <c r="M400" s="9"/>
      <c r="N400" s="9"/>
      <c r="O400" s="9"/>
    </row>
    <row r="401" spans="6:15" x14ac:dyDescent="0.2">
      <c r="F401" s="35">
        <f t="shared" si="26"/>
        <v>0</v>
      </c>
      <c r="I401" s="35">
        <f t="shared" si="27"/>
        <v>0</v>
      </c>
      <c r="K401" s="9"/>
      <c r="L401" s="9"/>
      <c r="M401" s="9"/>
      <c r="N401" s="9"/>
      <c r="O401" s="9"/>
    </row>
    <row r="402" spans="6:15" x14ac:dyDescent="0.2">
      <c r="F402" s="35">
        <f t="shared" si="26"/>
        <v>0</v>
      </c>
      <c r="I402" s="35">
        <f t="shared" si="27"/>
        <v>0</v>
      </c>
      <c r="K402" s="9"/>
      <c r="L402" s="9"/>
      <c r="M402" s="9"/>
      <c r="N402" s="9"/>
      <c r="O402" s="9"/>
    </row>
    <row r="403" spans="6:15" x14ac:dyDescent="0.2">
      <c r="F403" s="35">
        <f t="shared" si="26"/>
        <v>0</v>
      </c>
      <c r="I403" s="35">
        <f t="shared" si="27"/>
        <v>0</v>
      </c>
      <c r="K403" s="9"/>
      <c r="L403" s="9"/>
      <c r="M403" s="9"/>
      <c r="N403" s="9"/>
      <c r="O403" s="9"/>
    </row>
    <row r="404" spans="6:15" x14ac:dyDescent="0.2">
      <c r="F404" s="35">
        <f t="shared" si="26"/>
        <v>0</v>
      </c>
      <c r="I404" s="35">
        <f t="shared" si="27"/>
        <v>0</v>
      </c>
      <c r="K404" s="9"/>
      <c r="L404" s="9"/>
      <c r="M404" s="9"/>
      <c r="N404" s="9"/>
      <c r="O404" s="9"/>
    </row>
    <row r="405" spans="6:15" x14ac:dyDescent="0.2">
      <c r="F405" s="35">
        <f t="shared" si="26"/>
        <v>0</v>
      </c>
      <c r="I405" s="35">
        <f t="shared" si="27"/>
        <v>0</v>
      </c>
      <c r="K405" s="9"/>
      <c r="L405" s="9"/>
      <c r="M405" s="9"/>
      <c r="N405" s="9"/>
      <c r="O405" s="9"/>
    </row>
    <row r="406" spans="6:15" x14ac:dyDescent="0.2">
      <c r="F406" s="35">
        <f t="shared" si="26"/>
        <v>0</v>
      </c>
      <c r="I406" s="35">
        <f t="shared" si="27"/>
        <v>0</v>
      </c>
      <c r="K406" s="9"/>
      <c r="L406" s="9"/>
      <c r="M406" s="9"/>
      <c r="N406" s="9"/>
      <c r="O406" s="9"/>
    </row>
    <row r="407" spans="6:15" x14ac:dyDescent="0.2">
      <c r="F407" s="35">
        <f t="shared" si="26"/>
        <v>0</v>
      </c>
      <c r="I407" s="35">
        <f t="shared" si="27"/>
        <v>0</v>
      </c>
      <c r="K407" s="9"/>
      <c r="L407" s="9"/>
      <c r="M407" s="9"/>
      <c r="N407" s="9"/>
      <c r="O407" s="9"/>
    </row>
    <row r="408" spans="6:15" x14ac:dyDescent="0.2">
      <c r="F408" s="35">
        <f t="shared" si="26"/>
        <v>0</v>
      </c>
      <c r="I408" s="35">
        <f t="shared" si="27"/>
        <v>0</v>
      </c>
      <c r="K408" s="9"/>
      <c r="L408" s="9"/>
      <c r="M408" s="9"/>
      <c r="N408" s="9"/>
      <c r="O408" s="9"/>
    </row>
    <row r="409" spans="6:15" x14ac:dyDescent="0.2">
      <c r="F409" s="35">
        <f t="shared" si="26"/>
        <v>0</v>
      </c>
      <c r="I409" s="35">
        <f t="shared" si="27"/>
        <v>0</v>
      </c>
      <c r="K409" s="9"/>
      <c r="L409" s="9"/>
      <c r="M409" s="9"/>
      <c r="N409" s="9"/>
      <c r="O409" s="9"/>
    </row>
    <row r="410" spans="6:15" x14ac:dyDescent="0.2">
      <c r="F410" s="35">
        <f t="shared" si="26"/>
        <v>0</v>
      </c>
      <c r="I410" s="35">
        <f t="shared" si="27"/>
        <v>0</v>
      </c>
      <c r="K410" s="9"/>
      <c r="L410" s="9"/>
      <c r="M410" s="9"/>
      <c r="N410" s="9"/>
      <c r="O410" s="9"/>
    </row>
    <row r="411" spans="6:15" x14ac:dyDescent="0.2">
      <c r="F411" s="35">
        <f t="shared" si="26"/>
        <v>0</v>
      </c>
      <c r="I411" s="35">
        <f t="shared" si="27"/>
        <v>0</v>
      </c>
      <c r="K411" s="9"/>
      <c r="L411" s="9"/>
      <c r="M411" s="9"/>
      <c r="N411" s="9"/>
      <c r="O411" s="9"/>
    </row>
    <row r="412" spans="6:15" x14ac:dyDescent="0.2">
      <c r="F412" s="35">
        <f t="shared" si="26"/>
        <v>0</v>
      </c>
      <c r="I412" s="35">
        <f t="shared" si="27"/>
        <v>0</v>
      </c>
      <c r="K412" s="9"/>
      <c r="L412" s="9"/>
      <c r="M412" s="9"/>
      <c r="N412" s="9"/>
      <c r="O412" s="9"/>
    </row>
    <row r="413" spans="6:15" x14ac:dyDescent="0.2">
      <c r="F413" s="35">
        <f t="shared" si="26"/>
        <v>0</v>
      </c>
      <c r="I413" s="35">
        <f t="shared" si="27"/>
        <v>0</v>
      </c>
      <c r="K413" s="9"/>
      <c r="L413" s="9"/>
      <c r="M413" s="9"/>
      <c r="N413" s="9"/>
      <c r="O413" s="9"/>
    </row>
    <row r="414" spans="6:15" x14ac:dyDescent="0.2">
      <c r="F414" s="35">
        <f t="shared" si="26"/>
        <v>0</v>
      </c>
      <c r="I414" s="35">
        <f t="shared" si="27"/>
        <v>0</v>
      </c>
      <c r="K414" s="9"/>
      <c r="L414" s="9"/>
      <c r="M414" s="9"/>
      <c r="N414" s="9"/>
      <c r="O414" s="9"/>
    </row>
    <row r="415" spans="6:15" x14ac:dyDescent="0.2">
      <c r="F415" s="35">
        <f t="shared" si="26"/>
        <v>0</v>
      </c>
      <c r="I415" s="35">
        <f t="shared" si="27"/>
        <v>0</v>
      </c>
      <c r="K415" s="9"/>
      <c r="L415" s="9"/>
      <c r="M415" s="9"/>
      <c r="N415" s="9"/>
      <c r="O415" s="9"/>
    </row>
    <row r="416" spans="6:15" x14ac:dyDescent="0.2">
      <c r="F416" s="35">
        <f t="shared" si="26"/>
        <v>0</v>
      </c>
      <c r="I416" s="35">
        <f t="shared" si="27"/>
        <v>0</v>
      </c>
      <c r="K416" s="9"/>
      <c r="L416" s="9"/>
      <c r="M416" s="9"/>
      <c r="N416" s="9"/>
      <c r="O416" s="9"/>
    </row>
    <row r="417" spans="6:15" x14ac:dyDescent="0.2">
      <c r="F417" s="35">
        <f t="shared" si="26"/>
        <v>0</v>
      </c>
      <c r="I417" s="35">
        <f t="shared" si="27"/>
        <v>0</v>
      </c>
      <c r="K417" s="9"/>
      <c r="L417" s="9"/>
      <c r="M417" s="9"/>
      <c r="N417" s="9"/>
      <c r="O417" s="9"/>
    </row>
    <row r="418" spans="6:15" x14ac:dyDescent="0.2">
      <c r="F418" s="35">
        <f t="shared" si="26"/>
        <v>0</v>
      </c>
      <c r="I418" s="35">
        <f t="shared" si="27"/>
        <v>0</v>
      </c>
      <c r="K418" s="9"/>
      <c r="L418" s="9"/>
      <c r="M418" s="9"/>
      <c r="N418" s="9"/>
      <c r="O418" s="9"/>
    </row>
    <row r="419" spans="6:15" x14ac:dyDescent="0.2">
      <c r="F419" s="35">
        <f t="shared" si="26"/>
        <v>0</v>
      </c>
      <c r="I419" s="35">
        <f t="shared" si="27"/>
        <v>0</v>
      </c>
      <c r="K419" s="9"/>
      <c r="L419" s="9"/>
      <c r="M419" s="9"/>
      <c r="N419" s="9"/>
      <c r="O419" s="9"/>
    </row>
    <row r="420" spans="6:15" x14ac:dyDescent="0.2">
      <c r="F420" s="35">
        <f t="shared" si="26"/>
        <v>0</v>
      </c>
      <c r="I420" s="35">
        <f t="shared" si="27"/>
        <v>0</v>
      </c>
      <c r="K420" s="9"/>
      <c r="L420" s="9"/>
      <c r="M420" s="9"/>
      <c r="N420" s="9"/>
      <c r="O420" s="9"/>
    </row>
    <row r="421" spans="6:15" x14ac:dyDescent="0.2">
      <c r="F421" s="35">
        <f t="shared" si="26"/>
        <v>0</v>
      </c>
      <c r="I421" s="35">
        <f t="shared" si="27"/>
        <v>0</v>
      </c>
      <c r="K421" s="9"/>
      <c r="L421" s="9"/>
      <c r="M421" s="9"/>
      <c r="N421" s="9"/>
      <c r="O421" s="9"/>
    </row>
    <row r="422" spans="6:15" x14ac:dyDescent="0.2">
      <c r="F422" s="35">
        <f t="shared" si="26"/>
        <v>0</v>
      </c>
      <c r="I422" s="35">
        <f t="shared" si="27"/>
        <v>0</v>
      </c>
      <c r="K422" s="9"/>
      <c r="L422" s="9"/>
      <c r="M422" s="9"/>
      <c r="N422" s="9"/>
      <c r="O422" s="9"/>
    </row>
    <row r="423" spans="6:15" x14ac:dyDescent="0.2">
      <c r="F423" s="35">
        <f t="shared" si="26"/>
        <v>0</v>
      </c>
      <c r="I423" s="35">
        <f t="shared" si="27"/>
        <v>0</v>
      </c>
      <c r="K423" s="9"/>
      <c r="L423" s="9"/>
      <c r="M423" s="9"/>
      <c r="N423" s="9"/>
      <c r="O423" s="9"/>
    </row>
    <row r="424" spans="6:15" x14ac:dyDescent="0.2">
      <c r="F424" s="35">
        <f t="shared" si="26"/>
        <v>0</v>
      </c>
      <c r="I424" s="35">
        <f t="shared" si="27"/>
        <v>0</v>
      </c>
      <c r="K424" s="9"/>
      <c r="L424" s="9"/>
      <c r="M424" s="9"/>
      <c r="N424" s="9"/>
      <c r="O424" s="9"/>
    </row>
    <row r="425" spans="6:15" x14ac:dyDescent="0.2">
      <c r="F425" s="35">
        <f t="shared" si="26"/>
        <v>0</v>
      </c>
      <c r="I425" s="35">
        <f t="shared" si="27"/>
        <v>0</v>
      </c>
      <c r="K425" s="9"/>
      <c r="L425" s="9"/>
      <c r="M425" s="9"/>
      <c r="N425" s="9"/>
      <c r="O425" s="9"/>
    </row>
    <row r="426" spans="6:15" x14ac:dyDescent="0.2">
      <c r="F426" s="35">
        <f t="shared" si="26"/>
        <v>0</v>
      </c>
      <c r="I426" s="35">
        <f t="shared" si="27"/>
        <v>0</v>
      </c>
      <c r="K426" s="9"/>
      <c r="L426" s="9"/>
      <c r="M426" s="9"/>
      <c r="N426" s="9"/>
      <c r="O426" s="9"/>
    </row>
    <row r="427" spans="6:15" x14ac:dyDescent="0.2">
      <c r="F427" s="35">
        <f t="shared" si="26"/>
        <v>0</v>
      </c>
      <c r="I427" s="35">
        <f t="shared" si="27"/>
        <v>0</v>
      </c>
      <c r="K427" s="9"/>
      <c r="L427" s="9"/>
      <c r="M427" s="9"/>
      <c r="N427" s="9"/>
      <c r="O427" s="9"/>
    </row>
    <row r="428" spans="6:15" x14ac:dyDescent="0.2">
      <c r="F428" s="35">
        <f t="shared" si="26"/>
        <v>0</v>
      </c>
      <c r="I428" s="35">
        <f t="shared" si="27"/>
        <v>0</v>
      </c>
      <c r="K428" s="9"/>
      <c r="L428" s="9"/>
      <c r="M428" s="9"/>
      <c r="N428" s="9"/>
      <c r="O428" s="9"/>
    </row>
    <row r="429" spans="6:15" x14ac:dyDescent="0.2">
      <c r="F429" s="35">
        <f t="shared" si="26"/>
        <v>0</v>
      </c>
      <c r="I429" s="35">
        <f t="shared" si="27"/>
        <v>0</v>
      </c>
      <c r="K429" s="9"/>
      <c r="L429" s="9"/>
      <c r="M429" s="9"/>
      <c r="N429" s="9"/>
      <c r="O429" s="9"/>
    </row>
    <row r="430" spans="6:15" x14ac:dyDescent="0.2">
      <c r="F430" s="35">
        <f t="shared" si="26"/>
        <v>0</v>
      </c>
      <c r="I430" s="35">
        <f t="shared" si="27"/>
        <v>0</v>
      </c>
      <c r="K430" s="9"/>
      <c r="L430" s="9"/>
      <c r="M430" s="9"/>
      <c r="N430" s="9"/>
      <c r="O430" s="9"/>
    </row>
  </sheetData>
  <phoneticPr fontId="0" type="noConversion"/>
  <conditionalFormatting sqref="B4">
    <cfRule type="colorScale" priority="2">
      <colorScale>
        <cfvo type="num" val="1"/>
        <cfvo type="num" val="12.5"/>
        <cfvo type="num" val="25"/>
        <color rgb="FF63BE7B"/>
        <color rgb="FFFFEB84"/>
        <color rgb="FFF8696B"/>
      </colorScale>
    </cfRule>
  </conditionalFormatting>
  <conditionalFormatting sqref="F2:F430 P2 I2:I430">
    <cfRule type="colorScale" priority="1">
      <colorScale>
        <cfvo type="num" val="1"/>
        <cfvo type="num" val="12.5"/>
        <cfvo type="num" val="25"/>
        <color rgb="FF63BE7B"/>
        <color rgb="FFFFEB84"/>
        <color rgb="FFF8696B"/>
      </colorScale>
    </cfRule>
  </conditionalFormatting>
  <dataValidations count="1">
    <dataValidation type="list" allowBlank="1" showInputMessage="1" showErrorMessage="1" sqref="L2:O430" xr:uid="{9B6360B5-A0DA-4423-B771-3C001F36550A}">
      <formula1>"Y"</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rowBreaks count="1" manualBreakCount="1">
    <brk id="40" max="16383" man="1"/>
  </rowBreaks>
  <colBreaks count="1" manualBreakCount="1">
    <brk id="15" max="878" man="1"/>
  </col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52B8B-4BF2-4A72-949F-5F3927D28AA6}">
  <sheetPr codeName="Sheet4">
    <pageSetUpPr fitToPage="1"/>
  </sheetPr>
  <dimension ref="A1:E37"/>
  <sheetViews>
    <sheetView topLeftCell="A22" workbookViewId="0">
      <selection activeCell="D1" sqref="D1:E26"/>
    </sheetView>
  </sheetViews>
  <sheetFormatPr defaultRowHeight="12.75" x14ac:dyDescent="0.2"/>
  <cols>
    <col min="2" max="2" width="92" customWidth="1"/>
  </cols>
  <sheetData>
    <row r="1" spans="4:5" x14ac:dyDescent="0.2">
      <c r="D1" t="s">
        <v>43</v>
      </c>
      <c r="E1" t="s">
        <v>392</v>
      </c>
    </row>
    <row r="2" spans="4:5" x14ac:dyDescent="0.2">
      <c r="D2">
        <v>1</v>
      </c>
      <c r="E2" t="s">
        <v>393</v>
      </c>
    </row>
    <row r="3" spans="4:5" x14ac:dyDescent="0.2">
      <c r="D3">
        <v>2</v>
      </c>
      <c r="E3" t="s">
        <v>393</v>
      </c>
    </row>
    <row r="4" spans="4:5" x14ac:dyDescent="0.2">
      <c r="D4">
        <v>3</v>
      </c>
      <c r="E4" t="s">
        <v>394</v>
      </c>
    </row>
    <row r="5" spans="4:5" x14ac:dyDescent="0.2">
      <c r="D5">
        <v>4</v>
      </c>
      <c r="E5" t="s">
        <v>394</v>
      </c>
    </row>
    <row r="6" spans="4:5" x14ac:dyDescent="0.2">
      <c r="D6">
        <v>5</v>
      </c>
      <c r="E6" t="s">
        <v>395</v>
      </c>
    </row>
    <row r="7" spans="4:5" x14ac:dyDescent="0.2">
      <c r="D7">
        <v>6</v>
      </c>
      <c r="E7" t="s">
        <v>395</v>
      </c>
    </row>
    <row r="8" spans="4:5" x14ac:dyDescent="0.2">
      <c r="D8">
        <v>7</v>
      </c>
      <c r="E8" t="s">
        <v>395</v>
      </c>
    </row>
    <row r="9" spans="4:5" x14ac:dyDescent="0.2">
      <c r="D9">
        <v>8</v>
      </c>
      <c r="E9" t="s">
        <v>395</v>
      </c>
    </row>
    <row r="10" spans="4:5" x14ac:dyDescent="0.2">
      <c r="D10">
        <v>9</v>
      </c>
      <c r="E10" t="s">
        <v>395</v>
      </c>
    </row>
    <row r="11" spans="4:5" x14ac:dyDescent="0.2">
      <c r="D11">
        <v>10</v>
      </c>
      <c r="E11" t="s">
        <v>396</v>
      </c>
    </row>
    <row r="12" spans="4:5" x14ac:dyDescent="0.2">
      <c r="D12">
        <v>11</v>
      </c>
      <c r="E12" t="s">
        <v>396</v>
      </c>
    </row>
    <row r="13" spans="4:5" x14ac:dyDescent="0.2">
      <c r="D13">
        <v>12</v>
      </c>
      <c r="E13" t="s">
        <v>396</v>
      </c>
    </row>
    <row r="14" spans="4:5" x14ac:dyDescent="0.2">
      <c r="D14">
        <v>13</v>
      </c>
      <c r="E14" t="s">
        <v>396</v>
      </c>
    </row>
    <row r="15" spans="4:5" x14ac:dyDescent="0.2">
      <c r="D15">
        <v>14</v>
      </c>
      <c r="E15" t="s">
        <v>396</v>
      </c>
    </row>
    <row r="16" spans="4:5" x14ac:dyDescent="0.2">
      <c r="D16">
        <v>15</v>
      </c>
      <c r="E16" t="s">
        <v>397</v>
      </c>
    </row>
    <row r="17" spans="1:5" x14ac:dyDescent="0.2">
      <c r="D17">
        <v>16</v>
      </c>
      <c r="E17" t="s">
        <v>397</v>
      </c>
    </row>
    <row r="18" spans="1:5" x14ac:dyDescent="0.2">
      <c r="D18">
        <v>17</v>
      </c>
      <c r="E18" t="s">
        <v>397</v>
      </c>
    </row>
    <row r="19" spans="1:5" x14ac:dyDescent="0.2">
      <c r="D19">
        <v>18</v>
      </c>
      <c r="E19" t="s">
        <v>397</v>
      </c>
    </row>
    <row r="20" spans="1:5" x14ac:dyDescent="0.2">
      <c r="D20">
        <v>19</v>
      </c>
      <c r="E20" t="s">
        <v>397</v>
      </c>
    </row>
    <row r="21" spans="1:5" x14ac:dyDescent="0.2">
      <c r="D21">
        <v>20</v>
      </c>
      <c r="E21" t="s">
        <v>398</v>
      </c>
    </row>
    <row r="22" spans="1:5" x14ac:dyDescent="0.2">
      <c r="D22">
        <v>21</v>
      </c>
      <c r="E22" t="s">
        <v>398</v>
      </c>
    </row>
    <row r="23" spans="1:5" x14ac:dyDescent="0.2">
      <c r="D23">
        <v>22</v>
      </c>
      <c r="E23" t="s">
        <v>398</v>
      </c>
    </row>
    <row r="24" spans="1:5" x14ac:dyDescent="0.2">
      <c r="D24">
        <v>23</v>
      </c>
      <c r="E24" t="s">
        <v>398</v>
      </c>
    </row>
    <row r="25" spans="1:5" x14ac:dyDescent="0.2">
      <c r="D25">
        <v>24</v>
      </c>
      <c r="E25" t="s">
        <v>398</v>
      </c>
    </row>
    <row r="26" spans="1:5" x14ac:dyDescent="0.2">
      <c r="D26">
        <v>25</v>
      </c>
      <c r="E26" t="s">
        <v>398</v>
      </c>
    </row>
    <row r="27" spans="1:5" ht="15.75" x14ac:dyDescent="0.2">
      <c r="A27" s="78">
        <v>1</v>
      </c>
      <c r="B27" s="77" t="s">
        <v>382</v>
      </c>
    </row>
    <row r="28" spans="1:5" ht="15.75" x14ac:dyDescent="0.2">
      <c r="A28" s="78">
        <v>2</v>
      </c>
      <c r="B28" s="77" t="s">
        <v>383</v>
      </c>
    </row>
    <row r="29" spans="1:5" ht="15.75" x14ac:dyDescent="0.2">
      <c r="A29" s="78">
        <v>3</v>
      </c>
      <c r="B29" s="77" t="s">
        <v>384</v>
      </c>
    </row>
    <row r="30" spans="1:5" ht="15.75" x14ac:dyDescent="0.2">
      <c r="A30" s="78">
        <v>4</v>
      </c>
      <c r="B30" s="77" t="s">
        <v>385</v>
      </c>
    </row>
    <row r="31" spans="1:5" ht="15.75" x14ac:dyDescent="0.2">
      <c r="A31" s="78">
        <v>5</v>
      </c>
      <c r="B31" s="77" t="s">
        <v>386</v>
      </c>
    </row>
    <row r="33" spans="1:2" ht="15.75" x14ac:dyDescent="0.2">
      <c r="A33" s="78">
        <v>1</v>
      </c>
      <c r="B33" s="77" t="s">
        <v>387</v>
      </c>
    </row>
    <row r="34" spans="1:2" ht="15.75" x14ac:dyDescent="0.2">
      <c r="A34" s="78">
        <v>2</v>
      </c>
      <c r="B34" s="77" t="s">
        <v>388</v>
      </c>
    </row>
    <row r="35" spans="1:2" ht="30.75" x14ac:dyDescent="0.2">
      <c r="A35" s="78">
        <v>3</v>
      </c>
      <c r="B35" s="77" t="s">
        <v>389</v>
      </c>
    </row>
    <row r="36" spans="1:2" ht="30.75" x14ac:dyDescent="0.2">
      <c r="A36" s="78">
        <v>4</v>
      </c>
      <c r="B36" s="77" t="s">
        <v>390</v>
      </c>
    </row>
    <row r="37" spans="1:2" ht="15.75" x14ac:dyDescent="0.2">
      <c r="A37" s="78">
        <v>5</v>
      </c>
      <c r="B37" s="77" t="s">
        <v>391</v>
      </c>
    </row>
  </sheetData>
  <pageMargins left="0.7" right="0.7" top="0.75" bottom="0.75" header="0.3" footer="0.3"/>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3716A-C6A9-4E09-9D3F-E9D583555D56}">
  <sheetPr codeName="Sheet1"/>
  <dimension ref="A1:P402"/>
  <sheetViews>
    <sheetView tabSelected="1" view="pageBreakPreview" topLeftCell="B1" zoomScale="85" zoomScaleNormal="70" zoomScaleSheetLayoutView="85" workbookViewId="0">
      <selection activeCell="B2" sqref="B2:K19"/>
    </sheetView>
  </sheetViews>
  <sheetFormatPr defaultRowHeight="12.75" x14ac:dyDescent="0.2"/>
  <cols>
    <col min="1" max="1" width="24.42578125" style="66" hidden="1" customWidth="1"/>
    <col min="2" max="2" width="21.7109375" style="66" customWidth="1"/>
    <col min="3" max="3" width="56.28515625" style="66" customWidth="1"/>
    <col min="4" max="5" width="9.28515625" style="94" customWidth="1"/>
    <col min="6" max="6" width="9.28515625" style="134" customWidth="1"/>
    <col min="7" max="7" width="62" style="66" customWidth="1"/>
    <col min="8" max="8" width="9.28515625" style="94" customWidth="1"/>
    <col min="9" max="9" width="9.7109375" style="97" customWidth="1"/>
    <col min="10" max="10" width="12.28515625" style="135" bestFit="1" customWidth="1"/>
    <col min="11" max="11" width="14.42578125" style="66" customWidth="1"/>
    <col min="12" max="12" width="10.28515625" style="66" hidden="1" customWidth="1"/>
    <col min="13" max="13" width="8.85546875" style="66" hidden="1" customWidth="1"/>
    <col min="14" max="14" width="4.42578125" style="66" hidden="1" customWidth="1"/>
    <col min="15" max="16" width="2.140625" style="66" hidden="1" customWidth="1"/>
    <col min="17" max="16384" width="9.140625" style="66"/>
  </cols>
  <sheetData>
    <row r="1" spans="1:16" ht="18" x14ac:dyDescent="0.2">
      <c r="B1" s="133" t="s">
        <v>405</v>
      </c>
    </row>
    <row r="2" spans="1:16" ht="30" x14ac:dyDescent="0.2">
      <c r="B2" s="157" t="s">
        <v>638</v>
      </c>
      <c r="C2" s="158"/>
      <c r="D2" s="158"/>
      <c r="E2" s="158"/>
      <c r="F2" s="158"/>
    </row>
    <row r="3" spans="1:16" ht="13.5" thickBot="1" x14ac:dyDescent="0.25">
      <c r="A3" s="136"/>
    </row>
    <row r="4" spans="1:16" s="137" customFormat="1" ht="42.75" customHeight="1" thickBot="1" x14ac:dyDescent="0.25">
      <c r="C4" s="80" t="s">
        <v>364</v>
      </c>
      <c r="D4" s="92">
        <f>MAX(I9:I396)</f>
        <v>12</v>
      </c>
      <c r="E4" s="155" t="str">
        <f>VLOOKUP(D4,RISK_SCORE,2,0)</f>
        <v>High</v>
      </c>
      <c r="F4" s="156"/>
      <c r="G4" s="81" t="s">
        <v>365</v>
      </c>
      <c r="H4" s="82">
        <f>MAX(F9:F396)</f>
        <v>16</v>
      </c>
      <c r="I4" s="98"/>
      <c r="J4" s="138"/>
    </row>
    <row r="5" spans="1:16" x14ac:dyDescent="0.2">
      <c r="A5" s="136"/>
    </row>
    <row r="6" spans="1:16" ht="18.75" x14ac:dyDescent="0.2">
      <c r="A6" s="136"/>
      <c r="B6" s="139" t="s">
        <v>406</v>
      </c>
    </row>
    <row r="7" spans="1:16" x14ac:dyDescent="0.2">
      <c r="A7" s="136"/>
      <c r="B7" s="140"/>
    </row>
    <row r="8" spans="1:16" s="9" customFormat="1" ht="49.5" x14ac:dyDescent="0.2">
      <c r="A8" s="8" t="s">
        <v>119</v>
      </c>
      <c r="B8" s="86" t="s">
        <v>100</v>
      </c>
      <c r="C8" s="87" t="s">
        <v>121</v>
      </c>
      <c r="D8" s="90" t="s">
        <v>42</v>
      </c>
      <c r="E8" s="88" t="s">
        <v>403</v>
      </c>
      <c r="F8" s="96" t="s">
        <v>43</v>
      </c>
      <c r="G8" s="87" t="s">
        <v>120</v>
      </c>
      <c r="H8" s="90" t="s">
        <v>404</v>
      </c>
      <c r="I8" s="99" t="s">
        <v>118</v>
      </c>
      <c r="J8" s="89" t="s">
        <v>349</v>
      </c>
      <c r="K8" s="88" t="s">
        <v>122</v>
      </c>
    </row>
    <row r="9" spans="1:16" s="83" customFormat="1" ht="40.5" x14ac:dyDescent="0.2">
      <c r="A9" s="83" t="str" cm="1">
        <f t="array" ref="A9:P19">_xlfn._xlws.FILTER(Table1[], Table1[Risk Assessment Title]='Risk Management Sheet'!B2,"")</f>
        <v>Children and Young People - volunteering and work experience</v>
      </c>
      <c r="B9" s="85" t="str">
        <v>Workplace behaviours</v>
      </c>
      <c r="C9" s="83" t="str">
        <v>there is a lack of experience of workplace expectations which includes unfamilarity with the risks of being in a workplace. This could lead to risky behaviours when completing tasks</v>
      </c>
      <c r="D9" s="91">
        <v>4</v>
      </c>
      <c r="E9" s="91">
        <v>4</v>
      </c>
      <c r="F9" s="141">
        <v>16</v>
      </c>
      <c r="G9" s="83" t="str">
        <v>Ensure the students are breifed by WPC and the school/college in expected behaviours and being within a workplace</v>
      </c>
      <c r="H9" s="91">
        <v>3</v>
      </c>
      <c r="I9" s="101">
        <v>12</v>
      </c>
      <c r="J9" s="84">
        <v>45741</v>
      </c>
      <c r="K9" s="83" t="str">
        <v>Every placement</v>
      </c>
      <c r="L9" s="83" t="str">
        <v>Y</v>
      </c>
      <c r="M9" s="83" t="str">
        <v>Y</v>
      </c>
      <c r="N9" s="83" t="str">
        <v>Y</v>
      </c>
      <c r="O9" s="83" t="str">
        <v>Y</v>
      </c>
      <c r="P9" s="83">
        <v>0</v>
      </c>
    </row>
    <row r="10" spans="1:16" s="83" customFormat="1" ht="81" x14ac:dyDescent="0.2">
      <c r="A10" s="83" t="str">
        <v>Children and Young People - volunteering and work experience</v>
      </c>
      <c r="B10" s="85" t="str">
        <v>Professional conduct</v>
      </c>
      <c r="C10" s="83" t="str">
        <v>children and young people are more likely to cause offence or reputational impact if they don't undertake respectful communications and the maintaining of boundarties. Likewise existing staff will have formed their own behavioural norms which may not be understood or appreciated by a young person on placement. Not only could this lead to offence but also legal action</v>
      </c>
      <c r="D10" s="91">
        <v>3</v>
      </c>
      <c r="E10" s="91">
        <v>4</v>
      </c>
      <c r="F10" s="141">
        <v>12</v>
      </c>
      <c r="G10" s="83" t="str">
        <v>Ensure the students are breifed by WPC and the school/college in expected behaviours and being within a workplace</v>
      </c>
      <c r="H10" s="91">
        <v>2</v>
      </c>
      <c r="I10" s="101">
        <v>6</v>
      </c>
      <c r="J10" s="84">
        <v>45741</v>
      </c>
      <c r="K10" s="83" t="str">
        <v>Every placement</v>
      </c>
      <c r="L10" s="83" t="str">
        <v>Y</v>
      </c>
      <c r="M10" s="83" t="str">
        <v>Y</v>
      </c>
      <c r="N10" s="83" t="str">
        <v>Y</v>
      </c>
      <c r="O10" s="83" t="str">
        <v>Y</v>
      </c>
      <c r="P10" s="83">
        <v>0</v>
      </c>
    </row>
    <row r="11" spans="1:16" s="83" customFormat="1" ht="40.5" x14ac:dyDescent="0.2">
      <c r="A11" s="83" t="str">
        <v>Children and Young People - volunteering and work experience</v>
      </c>
      <c r="B11" s="85" t="str">
        <v>Online safety</v>
      </c>
      <c r="C11" s="83" t="str">
        <v>Young people may be able to access inappropriate and dangerous content online which causes them harm and may also cause IT security threats</v>
      </c>
      <c r="D11" s="91">
        <v>4</v>
      </c>
      <c r="E11" s="91">
        <v>2</v>
      </c>
      <c r="F11" s="141">
        <v>8</v>
      </c>
      <c r="G11" s="83" t="str">
        <v>Ensure students are supervised when using IT. The office IT has got security controls and firewalls that should prevent any IT threats</v>
      </c>
      <c r="H11" s="91">
        <v>1</v>
      </c>
      <c r="I11" s="101">
        <v>4</v>
      </c>
      <c r="J11" s="84">
        <v>45741</v>
      </c>
      <c r="K11" s="83" t="str">
        <v>Every placement</v>
      </c>
      <c r="L11" s="83" t="str">
        <v>Y</v>
      </c>
      <c r="M11" s="83" t="str">
        <v>Y</v>
      </c>
      <c r="N11" s="83" t="str">
        <v>Y</v>
      </c>
      <c r="O11" s="83" t="str">
        <v>Y</v>
      </c>
      <c r="P11" s="83">
        <v>0</v>
      </c>
    </row>
    <row r="12" spans="1:16" s="83" customFormat="1" ht="108" x14ac:dyDescent="0.2">
      <c r="A12" s="83" t="str">
        <v>Children and Young People - volunteering and work experience</v>
      </c>
      <c r="B12" s="85" t="str">
        <v>Prevent Duty</v>
      </c>
      <c r="C12" s="83" t="str">
        <v>Because we are dealing with young people in education on of the safeguarding issues is our duty under the Prevent (counter terrorism) strategy. If signs are missed then immediate threats could be missed or the Parish Council could have future reputational/legal risk from failing to recognise and act on signs</v>
      </c>
      <c r="D12" s="91">
        <v>5</v>
      </c>
      <c r="E12" s="91">
        <v>2</v>
      </c>
      <c r="F12" s="141">
        <v>10</v>
      </c>
      <c r="G12" s="83" t="str">
        <v xml:space="preserve">Ensure Clerk is trained and updated in Prevent issues and that the college or school also has suitable guidance. </v>
      </c>
      <c r="H12" s="91">
        <v>1</v>
      </c>
      <c r="I12" s="101">
        <v>5</v>
      </c>
      <c r="J12" s="84">
        <v>45741</v>
      </c>
      <c r="K12" s="83" t="str">
        <v>Every placement</v>
      </c>
      <c r="L12" s="83" t="str">
        <v>Y</v>
      </c>
      <c r="M12" s="83" t="str">
        <v>Y</v>
      </c>
      <c r="N12" s="83" t="str">
        <v>Y</v>
      </c>
      <c r="O12" s="83" t="str">
        <v>Y</v>
      </c>
      <c r="P12" s="83">
        <v>0</v>
      </c>
    </row>
    <row r="13" spans="1:16" s="83" customFormat="1" ht="40.5" x14ac:dyDescent="0.2">
      <c r="A13" s="83" t="str">
        <v>Children and Young People - volunteering and work experience</v>
      </c>
      <c r="B13" s="85" t="str">
        <v>Physical capability</v>
      </c>
      <c r="C13" s="83" t="str">
        <v>Making assumptions as to physical capability could lead to accident or injury to a young person and the people they work with if they are required to undertake tasks that they are not capable of.</v>
      </c>
      <c r="D13" s="91">
        <v>4</v>
      </c>
      <c r="E13" s="91">
        <v>3</v>
      </c>
      <c r="F13" s="141">
        <v>12</v>
      </c>
      <c r="G13" s="83" t="str">
        <v>Ensure all tasks for children and young people are agreed in advance and double checked for suitability. Staff to undertake dynamic assessment of the capabilities of the young person and amend the task list accordingly</v>
      </c>
      <c r="H13" s="91">
        <v>2</v>
      </c>
      <c r="I13" s="101">
        <v>8</v>
      </c>
      <c r="J13" s="84">
        <v>45741</v>
      </c>
      <c r="K13" s="83" t="str">
        <v>Every placement</v>
      </c>
      <c r="L13" s="83" t="str">
        <v>Y</v>
      </c>
      <c r="M13" s="83" t="str">
        <v>Y</v>
      </c>
      <c r="N13" s="83" t="str">
        <v>Y</v>
      </c>
      <c r="O13" s="83" t="str">
        <v>Y</v>
      </c>
      <c r="P13" s="83">
        <v>0</v>
      </c>
    </row>
    <row r="14" spans="1:16" s="83" customFormat="1" ht="40.5" x14ac:dyDescent="0.2">
      <c r="A14" s="83" t="str">
        <v>Children and Young People - volunteering and work experience</v>
      </c>
      <c r="B14" s="85" t="str">
        <v>Psychological capability</v>
      </c>
      <c r="C14" s="83" t="str">
        <v>Making assumptions about the ability to remember a specific set of instructions, or a general set of policies could lead to inadvertant exposure to risks from misinterpretations</v>
      </c>
      <c r="D14" s="91">
        <v>4</v>
      </c>
      <c r="E14" s="91">
        <v>3</v>
      </c>
      <c r="F14" s="141">
        <v>12</v>
      </c>
      <c r="G14" s="83" t="str">
        <v>Ensure all tasks for children and young people are agreed in advance and double checked for suitability. Staff to undertake dynamic assessment of the capabilities of the young person and amend the task list accordingly</v>
      </c>
      <c r="H14" s="91">
        <v>2</v>
      </c>
      <c r="I14" s="101">
        <v>8</v>
      </c>
      <c r="J14" s="84">
        <v>45741</v>
      </c>
      <c r="K14" s="83" t="str">
        <v>Every placement</v>
      </c>
      <c r="L14" s="83" t="str">
        <v>Y</v>
      </c>
      <c r="M14" s="83" t="str">
        <v>Y</v>
      </c>
      <c r="N14" s="83" t="str">
        <v>Y</v>
      </c>
      <c r="O14" s="83" t="str">
        <v>Y</v>
      </c>
      <c r="P14" s="83">
        <v>0</v>
      </c>
    </row>
    <row r="15" spans="1:16" s="83" customFormat="1" ht="40.5" x14ac:dyDescent="0.2">
      <c r="A15" s="83" t="str">
        <v>Children and Young People - volunteering and work experience</v>
      </c>
      <c r="B15" s="85" t="str">
        <v xml:space="preserve">Lone working </v>
      </c>
      <c r="C15" s="83" t="str">
        <v>Young people lack experience in the workplace to be able to make appropriate decisions when lone working. This could result in injury or reputational damage from an inapropriate decision</v>
      </c>
      <c r="D15" s="91">
        <v>5</v>
      </c>
      <c r="E15" s="91">
        <v>3</v>
      </c>
      <c r="F15" s="141">
        <v>15</v>
      </c>
      <c r="G15" s="83" t="str">
        <v>Ensure there is no lone working and constant supervision</v>
      </c>
      <c r="H15" s="91">
        <v>1</v>
      </c>
      <c r="I15" s="101">
        <v>5</v>
      </c>
      <c r="J15" s="84">
        <v>45741</v>
      </c>
      <c r="K15" s="83" t="str">
        <v>Every placement</v>
      </c>
      <c r="L15" s="83" t="str">
        <v>Y</v>
      </c>
      <c r="M15" s="83" t="str">
        <v>Y</v>
      </c>
      <c r="N15" s="83" t="str">
        <v>Y</v>
      </c>
      <c r="O15" s="83" t="str">
        <v>Y</v>
      </c>
      <c r="P15" s="83">
        <v>0</v>
      </c>
    </row>
    <row r="16" spans="1:16" s="83" customFormat="1" ht="40.5" x14ac:dyDescent="0.2">
      <c r="A16" s="83" t="str">
        <v>Children and Young People - volunteering and work experience</v>
      </c>
      <c r="B16" s="85" t="str">
        <v>One to one supervision</v>
      </c>
      <c r="C16" s="83" t="str">
        <v xml:space="preserve">any supervisor who is left alone with a young person is at risk from actions being misinterprited or accusations of inappropriate behaviour </v>
      </c>
      <c r="D16" s="91">
        <v>4</v>
      </c>
      <c r="E16" s="91">
        <v>3</v>
      </c>
      <c r="F16" s="141">
        <v>12</v>
      </c>
      <c r="G16" s="83" t="str">
        <v>Ensure all council staff have undertaken a DBS check that is in date and ensure that work with one to one supervision is limited</v>
      </c>
      <c r="H16" s="91">
        <v>2</v>
      </c>
      <c r="I16" s="101">
        <v>8</v>
      </c>
      <c r="J16" s="84">
        <v>45741</v>
      </c>
      <c r="K16" s="83" t="str">
        <v>Every placement</v>
      </c>
      <c r="L16" s="83" t="str">
        <v>Y</v>
      </c>
      <c r="M16" s="83" t="str">
        <v>Y</v>
      </c>
      <c r="N16" s="83" t="str">
        <v>Y</v>
      </c>
      <c r="O16" s="83" t="str">
        <v>Y</v>
      </c>
      <c r="P16" s="83">
        <v>0</v>
      </c>
    </row>
    <row r="17" spans="1:16" s="83" customFormat="1" ht="40.5" x14ac:dyDescent="0.2">
      <c r="A17" s="83" t="str">
        <v>Children and Young People - volunteering and work experience</v>
      </c>
      <c r="B17" s="85" t="str">
        <v>Tasks requiring PPE</v>
      </c>
      <c r="C17" s="83" t="str">
        <v>If there is a task requiring PPE it is highly likely that the PPE will not fit correctly due to the size of the person undertaking the work. This could render the PPE pointless and expose the wearer to risks</v>
      </c>
      <c r="D17" s="91">
        <v>5</v>
      </c>
      <c r="E17" s="91">
        <v>3</v>
      </c>
      <c r="F17" s="141">
        <v>15</v>
      </c>
      <c r="G17" s="83" t="str">
        <v xml:space="preserve">Ensure that there are minimal tasks that require PPE </v>
      </c>
      <c r="H17" s="91">
        <v>1</v>
      </c>
      <c r="I17" s="101">
        <v>5</v>
      </c>
      <c r="J17" s="84">
        <v>45741</v>
      </c>
      <c r="K17" s="83" t="str">
        <v>Every placement</v>
      </c>
      <c r="L17" s="83" t="str">
        <v>Y</v>
      </c>
      <c r="M17" s="83" t="str">
        <v>Y</v>
      </c>
      <c r="N17" s="83" t="str">
        <v>Y</v>
      </c>
      <c r="O17" s="83" t="str">
        <v>Y</v>
      </c>
      <c r="P17" s="83">
        <v>0</v>
      </c>
    </row>
    <row r="18" spans="1:16" s="83" customFormat="1" ht="40.5" x14ac:dyDescent="0.2">
      <c r="A18" s="83" t="str">
        <v>Children and Young People - volunteering and work experience</v>
      </c>
      <c r="B18" s="85" t="str">
        <v>Outside Grounds Works</v>
      </c>
      <c r="C18" s="83" t="str">
        <v>Whilst there is no additional risk to young people from extremes of cold and heat younger people are less likely to dress correctly for work outside which may increase the risk</v>
      </c>
      <c r="D18" s="91">
        <v>4</v>
      </c>
      <c r="E18" s="91">
        <v>3</v>
      </c>
      <c r="F18" s="141">
        <v>12</v>
      </c>
      <c r="G18" s="83" t="str">
        <v>Ensure that the supervisor takes responsibility for appropriate dress</v>
      </c>
      <c r="H18" s="91">
        <v>1</v>
      </c>
      <c r="I18" s="101">
        <v>4</v>
      </c>
      <c r="J18" s="84">
        <v>45741</v>
      </c>
      <c r="K18" s="83" t="str">
        <v>Every placement</v>
      </c>
      <c r="L18" s="83" t="str">
        <v>Y</v>
      </c>
      <c r="M18" s="83" t="str">
        <v>Y</v>
      </c>
      <c r="N18" s="83" t="str">
        <v>Y</v>
      </c>
      <c r="O18" s="83" t="str">
        <v>Y</v>
      </c>
      <c r="P18" s="83">
        <v>0</v>
      </c>
    </row>
    <row r="19" spans="1:16" s="83" customFormat="1" ht="40.5" x14ac:dyDescent="0.2">
      <c r="A19" s="83" t="str">
        <v>Children and Young People - volunteering and work experience</v>
      </c>
      <c r="B19" s="85" t="str">
        <v>Use of grounds machinery</v>
      </c>
      <c r="C19" s="83" t="str">
        <v>Most of our equipment and tools require a level of competence and experience to be used safely. Particularly powered tools. This could lead to accident and injury if the young people were using them.</v>
      </c>
      <c r="D19" s="91">
        <v>5</v>
      </c>
      <c r="E19" s="91">
        <v>3</v>
      </c>
      <c r="F19" s="141">
        <v>15</v>
      </c>
      <c r="G19" s="83" t="str">
        <v>Ensure that young people do not undertake tasks that require power machinery</v>
      </c>
      <c r="H19" s="91">
        <v>1</v>
      </c>
      <c r="I19" s="101">
        <v>5</v>
      </c>
      <c r="J19" s="84">
        <v>45741</v>
      </c>
      <c r="K19" s="83" t="str">
        <v>Every placement</v>
      </c>
      <c r="L19" s="83" t="str">
        <v>Y</v>
      </c>
      <c r="M19" s="83" t="str">
        <v>Y</v>
      </c>
      <c r="N19" s="83" t="str">
        <v>Y</v>
      </c>
      <c r="O19" s="83" t="str">
        <v>Y</v>
      </c>
      <c r="P19" s="83">
        <v>0</v>
      </c>
    </row>
    <row r="20" spans="1:16" s="83" customFormat="1" ht="29.25" x14ac:dyDescent="0.2">
      <c r="B20" s="85"/>
      <c r="D20" s="91"/>
      <c r="E20" s="91"/>
      <c r="F20" s="141"/>
      <c r="H20" s="91"/>
      <c r="I20" s="101"/>
      <c r="J20" s="84"/>
    </row>
    <row r="21" spans="1:16" s="83" customFormat="1" ht="29.25" x14ac:dyDescent="0.2">
      <c r="B21" s="85"/>
      <c r="D21" s="91"/>
      <c r="E21" s="91"/>
      <c r="F21" s="141"/>
      <c r="H21" s="91"/>
      <c r="I21" s="101"/>
      <c r="J21" s="84"/>
    </row>
    <row r="22" spans="1:16" s="83" customFormat="1" ht="29.25" x14ac:dyDescent="0.2">
      <c r="B22" s="85"/>
      <c r="D22" s="91"/>
      <c r="E22" s="91"/>
      <c r="F22" s="141"/>
      <c r="H22" s="91"/>
      <c r="I22" s="101"/>
      <c r="J22" s="84"/>
    </row>
    <row r="23" spans="1:16" s="83" customFormat="1" ht="29.25" x14ac:dyDescent="0.2">
      <c r="B23" s="85"/>
      <c r="D23" s="91"/>
      <c r="E23" s="91"/>
      <c r="F23" s="141"/>
      <c r="H23" s="91"/>
      <c r="I23" s="101"/>
      <c r="J23" s="84"/>
    </row>
    <row r="24" spans="1:16" s="83" customFormat="1" ht="29.25" x14ac:dyDescent="0.2">
      <c r="B24" s="85"/>
      <c r="D24" s="91"/>
      <c r="E24" s="91"/>
      <c r="F24" s="141"/>
      <c r="H24" s="91"/>
      <c r="I24" s="101"/>
      <c r="J24" s="84"/>
    </row>
    <row r="25" spans="1:16" s="83" customFormat="1" ht="29.25" x14ac:dyDescent="0.2">
      <c r="B25" s="85"/>
      <c r="D25" s="91"/>
      <c r="E25" s="91"/>
      <c r="F25" s="141"/>
      <c r="H25" s="91"/>
      <c r="I25" s="101"/>
      <c r="J25" s="84"/>
    </row>
    <row r="26" spans="1:16" s="83" customFormat="1" ht="29.25" x14ac:dyDescent="0.2">
      <c r="B26" s="85"/>
      <c r="D26" s="91"/>
      <c r="E26" s="91"/>
      <c r="F26" s="141"/>
      <c r="H26" s="91"/>
      <c r="I26" s="101"/>
      <c r="J26" s="84"/>
    </row>
    <row r="27" spans="1:16" s="142" customFormat="1" ht="29.25" x14ac:dyDescent="0.2">
      <c r="B27" s="143"/>
      <c r="D27" s="95"/>
      <c r="E27" s="95"/>
      <c r="F27" s="144"/>
      <c r="H27" s="95"/>
      <c r="I27" s="102"/>
      <c r="J27" s="145"/>
      <c r="O27" s="83"/>
      <c r="P27" s="83"/>
    </row>
    <row r="28" spans="1:16" s="142" customFormat="1" ht="29.25" x14ac:dyDescent="0.2">
      <c r="B28" s="143"/>
      <c r="D28" s="95"/>
      <c r="E28" s="95"/>
      <c r="F28" s="144"/>
      <c r="H28" s="95"/>
      <c r="I28" s="102"/>
      <c r="J28" s="145"/>
      <c r="O28" s="83"/>
      <c r="P28" s="83"/>
    </row>
    <row r="29" spans="1:16" s="142" customFormat="1" ht="29.25" x14ac:dyDescent="0.2">
      <c r="B29" s="143"/>
      <c r="D29" s="95"/>
      <c r="E29" s="95"/>
      <c r="F29" s="144"/>
      <c r="H29" s="95"/>
      <c r="I29" s="102"/>
      <c r="J29" s="145"/>
      <c r="O29" s="83"/>
      <c r="P29" s="83"/>
    </row>
    <row r="30" spans="1:16" s="142" customFormat="1" ht="29.25" x14ac:dyDescent="0.2">
      <c r="B30" s="143"/>
      <c r="D30" s="95"/>
      <c r="E30" s="95"/>
      <c r="F30" s="144"/>
      <c r="H30" s="95"/>
      <c r="I30" s="102"/>
      <c r="J30" s="145"/>
      <c r="O30" s="83"/>
      <c r="P30" s="83"/>
    </row>
    <row r="31" spans="1:16" s="142" customFormat="1" ht="29.25" x14ac:dyDescent="0.2">
      <c r="B31" s="143"/>
      <c r="D31" s="95"/>
      <c r="E31" s="95"/>
      <c r="F31" s="144"/>
      <c r="H31" s="95"/>
      <c r="I31" s="102"/>
      <c r="J31" s="145"/>
      <c r="O31" s="83"/>
      <c r="P31" s="83"/>
    </row>
    <row r="32" spans="1:16" s="142" customFormat="1" ht="29.25" x14ac:dyDescent="0.2">
      <c r="B32" s="143"/>
      <c r="D32" s="95"/>
      <c r="E32" s="95"/>
      <c r="F32" s="144"/>
      <c r="H32" s="95"/>
      <c r="I32" s="102"/>
      <c r="J32" s="145"/>
      <c r="O32" s="83"/>
      <c r="P32" s="83"/>
    </row>
    <row r="33" spans="2:16" s="142" customFormat="1" ht="29.25" x14ac:dyDescent="0.2">
      <c r="B33" s="143"/>
      <c r="D33" s="95"/>
      <c r="E33" s="95"/>
      <c r="F33" s="144"/>
      <c r="H33" s="95"/>
      <c r="I33" s="102"/>
      <c r="J33" s="145"/>
      <c r="O33" s="83"/>
      <c r="P33" s="83"/>
    </row>
    <row r="34" spans="2:16" s="142" customFormat="1" ht="29.25" x14ac:dyDescent="0.2">
      <c r="B34" s="143"/>
      <c r="D34" s="95"/>
      <c r="E34" s="95"/>
      <c r="F34" s="144"/>
      <c r="H34" s="95"/>
      <c r="I34" s="102"/>
      <c r="J34" s="145"/>
      <c r="O34" s="83"/>
      <c r="P34" s="83"/>
    </row>
    <row r="35" spans="2:16" s="142" customFormat="1" ht="29.25" x14ac:dyDescent="0.2">
      <c r="B35" s="143"/>
      <c r="D35" s="95"/>
      <c r="E35" s="95"/>
      <c r="F35" s="144"/>
      <c r="H35" s="95"/>
      <c r="I35" s="102"/>
      <c r="J35" s="145"/>
      <c r="O35" s="83"/>
      <c r="P35" s="83"/>
    </row>
    <row r="36" spans="2:16" s="142" customFormat="1" ht="29.25" x14ac:dyDescent="0.2">
      <c r="B36" s="143"/>
      <c r="D36" s="95"/>
      <c r="E36" s="95"/>
      <c r="F36" s="144"/>
      <c r="H36" s="95"/>
      <c r="I36" s="102"/>
      <c r="J36" s="145"/>
      <c r="O36" s="83"/>
      <c r="P36" s="83"/>
    </row>
    <row r="37" spans="2:16" s="142" customFormat="1" ht="29.25" x14ac:dyDescent="0.2">
      <c r="B37" s="143"/>
      <c r="D37" s="95"/>
      <c r="E37" s="95"/>
      <c r="F37" s="144"/>
      <c r="H37" s="95"/>
      <c r="I37" s="102"/>
      <c r="J37" s="145"/>
      <c r="O37" s="83"/>
      <c r="P37" s="83"/>
    </row>
    <row r="38" spans="2:16" s="142" customFormat="1" ht="29.25" x14ac:dyDescent="0.2">
      <c r="B38" s="143"/>
      <c r="D38" s="95"/>
      <c r="E38" s="95"/>
      <c r="F38" s="144"/>
      <c r="H38" s="95"/>
      <c r="I38" s="102"/>
      <c r="J38" s="145"/>
      <c r="O38" s="83"/>
      <c r="P38" s="83"/>
    </row>
    <row r="39" spans="2:16" s="142" customFormat="1" ht="13.5" x14ac:dyDescent="0.2">
      <c r="B39" s="143"/>
      <c r="D39" s="95"/>
      <c r="E39" s="95"/>
      <c r="F39" s="146"/>
      <c r="H39" s="95"/>
      <c r="I39" s="100"/>
      <c r="J39" s="145"/>
      <c r="O39" s="83"/>
      <c r="P39" s="83"/>
    </row>
    <row r="40" spans="2:16" s="142" customFormat="1" ht="13.5" x14ac:dyDescent="0.2">
      <c r="B40" s="143"/>
      <c r="D40" s="95"/>
      <c r="E40" s="95"/>
      <c r="F40" s="146"/>
      <c r="H40" s="95"/>
      <c r="I40" s="100"/>
      <c r="J40" s="145"/>
      <c r="O40" s="83"/>
      <c r="P40" s="83"/>
    </row>
    <row r="41" spans="2:16" s="142" customFormat="1" ht="13.5" x14ac:dyDescent="0.2">
      <c r="B41" s="143"/>
      <c r="D41" s="95"/>
      <c r="E41" s="95"/>
      <c r="F41" s="146"/>
      <c r="H41" s="95"/>
      <c r="I41" s="100"/>
      <c r="J41" s="145"/>
      <c r="O41" s="83"/>
      <c r="P41" s="83"/>
    </row>
    <row r="42" spans="2:16" s="142" customFormat="1" ht="13.5" x14ac:dyDescent="0.2">
      <c r="B42" s="143"/>
      <c r="D42" s="95"/>
      <c r="E42" s="95"/>
      <c r="F42" s="146"/>
      <c r="H42" s="95"/>
      <c r="I42" s="100"/>
      <c r="J42" s="145"/>
      <c r="O42" s="83"/>
      <c r="P42" s="83"/>
    </row>
    <row r="43" spans="2:16" s="142" customFormat="1" ht="13.5" x14ac:dyDescent="0.2">
      <c r="B43" s="143"/>
      <c r="D43" s="95"/>
      <c r="E43" s="95"/>
      <c r="F43" s="146"/>
      <c r="H43" s="95"/>
      <c r="I43" s="100"/>
      <c r="J43" s="145"/>
      <c r="O43" s="83"/>
      <c r="P43" s="83"/>
    </row>
    <row r="44" spans="2:16" s="142" customFormat="1" ht="13.5" x14ac:dyDescent="0.2">
      <c r="B44" s="143"/>
      <c r="D44" s="95"/>
      <c r="E44" s="95"/>
      <c r="F44" s="146"/>
      <c r="H44" s="95"/>
      <c r="I44" s="100"/>
      <c r="J44" s="145"/>
      <c r="O44" s="83"/>
      <c r="P44" s="83"/>
    </row>
    <row r="45" spans="2:16" s="142" customFormat="1" ht="13.5" x14ac:dyDescent="0.2">
      <c r="B45" s="143"/>
      <c r="D45" s="95"/>
      <c r="E45" s="95"/>
      <c r="F45" s="146"/>
      <c r="H45" s="95"/>
      <c r="I45" s="100"/>
      <c r="J45" s="145"/>
      <c r="O45" s="83"/>
      <c r="P45" s="83"/>
    </row>
    <row r="46" spans="2:16" s="142" customFormat="1" ht="13.5" x14ac:dyDescent="0.2">
      <c r="B46" s="143"/>
      <c r="D46" s="95"/>
      <c r="E46" s="95"/>
      <c r="F46" s="146"/>
      <c r="H46" s="95"/>
      <c r="I46" s="100"/>
      <c r="J46" s="145"/>
      <c r="O46" s="83"/>
      <c r="P46" s="83"/>
    </row>
    <row r="47" spans="2:16" s="142" customFormat="1" ht="13.5" x14ac:dyDescent="0.2">
      <c r="B47" s="143"/>
      <c r="D47" s="95"/>
      <c r="E47" s="95"/>
      <c r="F47" s="146"/>
      <c r="H47" s="95"/>
      <c r="I47" s="100"/>
      <c r="J47" s="145"/>
      <c r="O47" s="83"/>
      <c r="P47" s="83"/>
    </row>
    <row r="48" spans="2:16" s="142" customFormat="1" ht="13.5" x14ac:dyDescent="0.2">
      <c r="B48" s="143"/>
      <c r="D48" s="95"/>
      <c r="E48" s="95"/>
      <c r="F48" s="146"/>
      <c r="H48" s="95"/>
      <c r="I48" s="100"/>
      <c r="J48" s="145"/>
      <c r="O48" s="83"/>
      <c r="P48" s="83"/>
    </row>
    <row r="49" spans="2:16" s="142" customFormat="1" ht="13.5" x14ac:dyDescent="0.2">
      <c r="B49" s="143"/>
      <c r="D49" s="95"/>
      <c r="E49" s="95"/>
      <c r="F49" s="146"/>
      <c r="H49" s="95"/>
      <c r="I49" s="100"/>
      <c r="J49" s="145"/>
      <c r="O49" s="83"/>
      <c r="P49" s="83"/>
    </row>
    <row r="50" spans="2:16" s="142" customFormat="1" ht="13.5" x14ac:dyDescent="0.2">
      <c r="B50" s="143"/>
      <c r="D50" s="95"/>
      <c r="E50" s="95"/>
      <c r="F50" s="146"/>
      <c r="H50" s="95"/>
      <c r="I50" s="100"/>
      <c r="J50" s="145"/>
      <c r="O50" s="83"/>
      <c r="P50" s="83"/>
    </row>
    <row r="51" spans="2:16" s="142" customFormat="1" ht="13.5" x14ac:dyDescent="0.2">
      <c r="B51" s="143"/>
      <c r="D51" s="95"/>
      <c r="E51" s="95"/>
      <c r="F51" s="146"/>
      <c r="H51" s="95"/>
      <c r="I51" s="100"/>
      <c r="J51" s="145"/>
      <c r="O51" s="83"/>
      <c r="P51" s="83"/>
    </row>
    <row r="52" spans="2:16" s="142" customFormat="1" ht="13.5" x14ac:dyDescent="0.2">
      <c r="B52" s="143"/>
      <c r="D52" s="95"/>
      <c r="E52" s="95"/>
      <c r="F52" s="146"/>
      <c r="H52" s="95"/>
      <c r="I52" s="100"/>
      <c r="J52" s="145"/>
      <c r="O52" s="83"/>
      <c r="P52" s="83"/>
    </row>
    <row r="53" spans="2:16" s="142" customFormat="1" ht="13.5" x14ac:dyDescent="0.2">
      <c r="B53" s="143"/>
      <c r="D53" s="95"/>
      <c r="E53" s="95"/>
      <c r="F53" s="146"/>
      <c r="H53" s="95"/>
      <c r="I53" s="100"/>
      <c r="J53" s="145"/>
      <c r="O53" s="83"/>
      <c r="P53" s="83"/>
    </row>
    <row r="54" spans="2:16" s="142" customFormat="1" ht="13.5" x14ac:dyDescent="0.2">
      <c r="B54" s="143"/>
      <c r="D54" s="95"/>
      <c r="E54" s="95"/>
      <c r="F54" s="146"/>
      <c r="H54" s="95"/>
      <c r="I54" s="100"/>
      <c r="J54" s="145"/>
      <c r="O54" s="83"/>
      <c r="P54" s="83"/>
    </row>
    <row r="55" spans="2:16" s="142" customFormat="1" ht="13.5" x14ac:dyDescent="0.2">
      <c r="B55" s="143"/>
      <c r="D55" s="95"/>
      <c r="E55" s="95"/>
      <c r="F55" s="146"/>
      <c r="H55" s="95"/>
      <c r="I55" s="100"/>
      <c r="J55" s="145"/>
      <c r="O55" s="83"/>
      <c r="P55" s="83"/>
    </row>
    <row r="56" spans="2:16" s="142" customFormat="1" ht="13.5" x14ac:dyDescent="0.2">
      <c r="B56" s="143"/>
      <c r="D56" s="95"/>
      <c r="E56" s="95"/>
      <c r="F56" s="146"/>
      <c r="H56" s="95"/>
      <c r="I56" s="100"/>
      <c r="J56" s="145"/>
      <c r="O56" s="83"/>
      <c r="P56" s="83"/>
    </row>
    <row r="57" spans="2:16" s="142" customFormat="1" ht="13.5" x14ac:dyDescent="0.2">
      <c r="B57" s="143"/>
      <c r="D57" s="95"/>
      <c r="E57" s="95"/>
      <c r="F57" s="146"/>
      <c r="H57" s="95"/>
      <c r="I57" s="100"/>
      <c r="J57" s="145"/>
      <c r="O57" s="83"/>
      <c r="P57" s="83"/>
    </row>
    <row r="58" spans="2:16" s="142" customFormat="1" ht="13.5" x14ac:dyDescent="0.2">
      <c r="B58" s="143"/>
      <c r="D58" s="95"/>
      <c r="E58" s="95"/>
      <c r="F58" s="146"/>
      <c r="H58" s="95"/>
      <c r="I58" s="100"/>
      <c r="J58" s="145"/>
      <c r="O58" s="83"/>
      <c r="P58" s="83"/>
    </row>
    <row r="59" spans="2:16" s="142" customFormat="1" ht="13.5" x14ac:dyDescent="0.2">
      <c r="B59" s="143"/>
      <c r="D59" s="95"/>
      <c r="E59" s="95"/>
      <c r="F59" s="146"/>
      <c r="H59" s="95"/>
      <c r="I59" s="100"/>
      <c r="J59" s="145"/>
      <c r="O59" s="83"/>
      <c r="P59" s="83"/>
    </row>
    <row r="60" spans="2:16" s="142" customFormat="1" ht="13.5" x14ac:dyDescent="0.2">
      <c r="B60" s="143"/>
      <c r="D60" s="95"/>
      <c r="E60" s="95"/>
      <c r="F60" s="146"/>
      <c r="H60" s="95"/>
      <c r="I60" s="100"/>
      <c r="J60" s="145"/>
      <c r="O60" s="83"/>
      <c r="P60" s="83"/>
    </row>
    <row r="61" spans="2:16" s="142" customFormat="1" ht="13.5" x14ac:dyDescent="0.2">
      <c r="B61" s="143"/>
      <c r="D61" s="95"/>
      <c r="E61" s="95"/>
      <c r="F61" s="146"/>
      <c r="H61" s="95"/>
      <c r="I61" s="100"/>
      <c r="J61" s="145"/>
      <c r="O61" s="83"/>
      <c r="P61" s="83"/>
    </row>
    <row r="62" spans="2:16" s="142" customFormat="1" ht="13.5" x14ac:dyDescent="0.2">
      <c r="B62" s="143"/>
      <c r="D62" s="95"/>
      <c r="E62" s="95"/>
      <c r="F62" s="146"/>
      <c r="H62" s="95"/>
      <c r="I62" s="100"/>
      <c r="J62" s="145"/>
      <c r="O62" s="83"/>
      <c r="P62" s="83"/>
    </row>
    <row r="63" spans="2:16" s="142" customFormat="1" ht="13.5" x14ac:dyDescent="0.2">
      <c r="B63" s="143"/>
      <c r="D63" s="95"/>
      <c r="E63" s="95"/>
      <c r="F63" s="146"/>
      <c r="H63" s="95"/>
      <c r="I63" s="100"/>
      <c r="J63" s="145"/>
      <c r="O63" s="83"/>
      <c r="P63" s="83"/>
    </row>
    <row r="64" spans="2:16" s="142" customFormat="1" ht="13.5" x14ac:dyDescent="0.2">
      <c r="B64" s="143"/>
      <c r="D64" s="95"/>
      <c r="E64" s="95"/>
      <c r="F64" s="146"/>
      <c r="H64" s="95"/>
      <c r="I64" s="100"/>
      <c r="J64" s="145"/>
      <c r="O64" s="83"/>
      <c r="P64" s="83"/>
    </row>
    <row r="65" spans="2:16" s="142" customFormat="1" ht="13.5" x14ac:dyDescent="0.2">
      <c r="B65" s="143"/>
      <c r="D65" s="95"/>
      <c r="E65" s="95"/>
      <c r="F65" s="146"/>
      <c r="H65" s="95"/>
      <c r="I65" s="100"/>
      <c r="J65" s="145"/>
      <c r="O65" s="83"/>
      <c r="P65" s="83"/>
    </row>
    <row r="66" spans="2:16" s="142" customFormat="1" ht="13.5" x14ac:dyDescent="0.2">
      <c r="B66" s="143"/>
      <c r="D66" s="95"/>
      <c r="E66" s="95"/>
      <c r="F66" s="146"/>
      <c r="H66" s="95"/>
      <c r="I66" s="100"/>
      <c r="J66" s="145"/>
      <c r="O66" s="83"/>
      <c r="P66" s="83"/>
    </row>
    <row r="67" spans="2:16" s="142" customFormat="1" ht="13.5" x14ac:dyDescent="0.2">
      <c r="B67" s="143"/>
      <c r="D67" s="95"/>
      <c r="E67" s="95"/>
      <c r="F67" s="146"/>
      <c r="H67" s="95"/>
      <c r="I67" s="100"/>
      <c r="J67" s="145"/>
      <c r="O67" s="83"/>
      <c r="P67" s="83"/>
    </row>
    <row r="68" spans="2:16" s="142" customFormat="1" ht="13.5" x14ac:dyDescent="0.2">
      <c r="B68" s="143"/>
      <c r="D68" s="95"/>
      <c r="E68" s="95"/>
      <c r="F68" s="146"/>
      <c r="H68" s="95"/>
      <c r="I68" s="100"/>
      <c r="J68" s="145"/>
      <c r="O68" s="83"/>
      <c r="P68" s="83"/>
    </row>
    <row r="69" spans="2:16" s="142" customFormat="1" ht="13.5" x14ac:dyDescent="0.2">
      <c r="B69" s="143"/>
      <c r="D69" s="95"/>
      <c r="E69" s="95"/>
      <c r="F69" s="146"/>
      <c r="H69" s="95"/>
      <c r="I69" s="100"/>
      <c r="J69" s="145"/>
      <c r="O69" s="83"/>
      <c r="P69" s="83"/>
    </row>
    <row r="70" spans="2:16" s="142" customFormat="1" ht="13.5" x14ac:dyDescent="0.2">
      <c r="B70" s="143"/>
      <c r="D70" s="95"/>
      <c r="E70" s="95"/>
      <c r="F70" s="146"/>
      <c r="H70" s="95"/>
      <c r="I70" s="100"/>
      <c r="J70" s="145"/>
      <c r="O70" s="83"/>
      <c r="P70" s="83"/>
    </row>
    <row r="71" spans="2:16" s="142" customFormat="1" ht="13.5" x14ac:dyDescent="0.2">
      <c r="B71" s="143"/>
      <c r="D71" s="95"/>
      <c r="E71" s="95"/>
      <c r="F71" s="146"/>
      <c r="H71" s="95"/>
      <c r="I71" s="100"/>
      <c r="J71" s="145"/>
      <c r="O71" s="83"/>
      <c r="P71" s="83"/>
    </row>
    <row r="72" spans="2:16" s="142" customFormat="1" ht="13.5" x14ac:dyDescent="0.2">
      <c r="B72" s="143"/>
      <c r="D72" s="95"/>
      <c r="E72" s="95"/>
      <c r="F72" s="146"/>
      <c r="H72" s="95"/>
      <c r="I72" s="100"/>
      <c r="J72" s="145"/>
      <c r="O72" s="83"/>
      <c r="P72" s="83"/>
    </row>
    <row r="73" spans="2:16" s="142" customFormat="1" ht="13.5" x14ac:dyDescent="0.2">
      <c r="B73" s="143"/>
      <c r="D73" s="95"/>
      <c r="E73" s="95"/>
      <c r="F73" s="146"/>
      <c r="H73" s="95"/>
      <c r="I73" s="100"/>
      <c r="J73" s="145"/>
      <c r="O73" s="83"/>
      <c r="P73" s="83"/>
    </row>
    <row r="74" spans="2:16" s="142" customFormat="1" ht="13.5" x14ac:dyDescent="0.2">
      <c r="B74" s="143"/>
      <c r="D74" s="95"/>
      <c r="E74" s="95"/>
      <c r="F74" s="146"/>
      <c r="H74" s="95"/>
      <c r="I74" s="100"/>
      <c r="J74" s="145"/>
      <c r="O74" s="83"/>
      <c r="P74" s="83"/>
    </row>
    <row r="75" spans="2:16" s="142" customFormat="1" ht="13.5" x14ac:dyDescent="0.2">
      <c r="B75" s="143"/>
      <c r="D75" s="95"/>
      <c r="E75" s="95"/>
      <c r="F75" s="146"/>
      <c r="H75" s="95"/>
      <c r="I75" s="100"/>
      <c r="J75" s="145"/>
      <c r="O75" s="83"/>
      <c r="P75" s="83"/>
    </row>
    <row r="76" spans="2:16" s="142" customFormat="1" ht="13.5" x14ac:dyDescent="0.2">
      <c r="B76" s="143"/>
      <c r="D76" s="95"/>
      <c r="E76" s="95"/>
      <c r="F76" s="146"/>
      <c r="H76" s="95"/>
      <c r="I76" s="100"/>
      <c r="J76" s="145"/>
      <c r="O76" s="83"/>
      <c r="P76" s="83"/>
    </row>
    <row r="77" spans="2:16" s="142" customFormat="1" ht="13.5" x14ac:dyDescent="0.2">
      <c r="B77" s="143"/>
      <c r="D77" s="95"/>
      <c r="E77" s="95"/>
      <c r="F77" s="146"/>
      <c r="H77" s="95"/>
      <c r="I77" s="100"/>
      <c r="J77" s="145"/>
      <c r="O77" s="83"/>
      <c r="P77" s="83"/>
    </row>
    <row r="78" spans="2:16" s="142" customFormat="1" ht="13.5" x14ac:dyDescent="0.2">
      <c r="B78" s="143"/>
      <c r="D78" s="95"/>
      <c r="E78" s="95"/>
      <c r="F78" s="146"/>
      <c r="H78" s="95"/>
      <c r="I78" s="100"/>
      <c r="J78" s="145"/>
      <c r="O78" s="83"/>
      <c r="P78" s="83"/>
    </row>
    <row r="79" spans="2:16" s="142" customFormat="1" ht="13.5" x14ac:dyDescent="0.2">
      <c r="B79" s="143"/>
      <c r="D79" s="95"/>
      <c r="E79" s="95"/>
      <c r="F79" s="146"/>
      <c r="H79" s="95"/>
      <c r="I79" s="100"/>
      <c r="J79" s="145"/>
      <c r="O79" s="83"/>
      <c r="P79" s="83"/>
    </row>
    <row r="80" spans="2:16" s="142" customFormat="1" ht="13.5" x14ac:dyDescent="0.2">
      <c r="B80" s="143"/>
      <c r="D80" s="95"/>
      <c r="E80" s="95"/>
      <c r="F80" s="146"/>
      <c r="H80" s="95"/>
      <c r="I80" s="100"/>
      <c r="J80" s="145"/>
      <c r="O80" s="83"/>
      <c r="P80" s="83"/>
    </row>
    <row r="81" spans="2:16" s="142" customFormat="1" ht="13.5" x14ac:dyDescent="0.2">
      <c r="B81" s="143"/>
      <c r="D81" s="95"/>
      <c r="E81" s="95"/>
      <c r="F81" s="146"/>
      <c r="H81" s="95"/>
      <c r="I81" s="100"/>
      <c r="J81" s="145"/>
      <c r="O81" s="83"/>
      <c r="P81" s="83"/>
    </row>
    <row r="82" spans="2:16" s="142" customFormat="1" ht="13.5" x14ac:dyDescent="0.2">
      <c r="B82" s="143"/>
      <c r="D82" s="95"/>
      <c r="E82" s="95"/>
      <c r="F82" s="146"/>
      <c r="H82" s="95"/>
      <c r="I82" s="100"/>
      <c r="J82" s="145"/>
      <c r="O82" s="83"/>
      <c r="P82" s="83"/>
    </row>
    <row r="83" spans="2:16" s="142" customFormat="1" ht="13.5" x14ac:dyDescent="0.2">
      <c r="B83" s="143"/>
      <c r="D83" s="95"/>
      <c r="E83" s="95"/>
      <c r="F83" s="146"/>
      <c r="H83" s="95"/>
      <c r="I83" s="100"/>
      <c r="J83" s="145"/>
      <c r="O83" s="83"/>
      <c r="P83" s="83"/>
    </row>
    <row r="84" spans="2:16" s="142" customFormat="1" ht="13.5" x14ac:dyDescent="0.2">
      <c r="B84" s="143"/>
      <c r="D84" s="95"/>
      <c r="E84" s="95"/>
      <c r="F84" s="146"/>
      <c r="H84" s="95"/>
      <c r="I84" s="100"/>
      <c r="J84" s="145"/>
      <c r="O84" s="83"/>
      <c r="P84" s="83"/>
    </row>
    <row r="85" spans="2:16" s="142" customFormat="1" ht="13.5" x14ac:dyDescent="0.2">
      <c r="B85" s="143"/>
      <c r="D85" s="95"/>
      <c r="E85" s="95"/>
      <c r="F85" s="146"/>
      <c r="H85" s="95"/>
      <c r="I85" s="100"/>
      <c r="J85" s="145"/>
      <c r="O85" s="83"/>
      <c r="P85" s="83"/>
    </row>
    <row r="86" spans="2:16" s="142" customFormat="1" ht="13.5" x14ac:dyDescent="0.2">
      <c r="B86" s="143"/>
      <c r="D86" s="95"/>
      <c r="E86" s="95"/>
      <c r="F86" s="146"/>
      <c r="H86" s="95"/>
      <c r="I86" s="100"/>
      <c r="J86" s="145"/>
      <c r="O86" s="83"/>
      <c r="P86" s="83"/>
    </row>
    <row r="87" spans="2:16" s="142" customFormat="1" ht="13.5" x14ac:dyDescent="0.2">
      <c r="B87" s="143"/>
      <c r="D87" s="95"/>
      <c r="E87" s="95"/>
      <c r="F87" s="146"/>
      <c r="H87" s="95"/>
      <c r="I87" s="100"/>
      <c r="J87" s="145"/>
      <c r="O87" s="83"/>
      <c r="P87" s="83"/>
    </row>
    <row r="88" spans="2:16" s="142" customFormat="1" ht="13.5" x14ac:dyDescent="0.2">
      <c r="B88" s="143"/>
      <c r="D88" s="95"/>
      <c r="E88" s="95"/>
      <c r="F88" s="146"/>
      <c r="H88" s="95"/>
      <c r="I88" s="100"/>
      <c r="J88" s="145"/>
      <c r="O88" s="83"/>
      <c r="P88" s="83"/>
    </row>
    <row r="89" spans="2:16" s="142" customFormat="1" ht="13.5" x14ac:dyDescent="0.2">
      <c r="B89" s="143"/>
      <c r="D89" s="95"/>
      <c r="E89" s="95"/>
      <c r="F89" s="146"/>
      <c r="H89" s="95"/>
      <c r="I89" s="100"/>
      <c r="J89" s="145"/>
      <c r="O89" s="83"/>
      <c r="P89" s="83"/>
    </row>
    <row r="90" spans="2:16" s="142" customFormat="1" ht="13.5" x14ac:dyDescent="0.2">
      <c r="B90" s="143"/>
      <c r="D90" s="95"/>
      <c r="E90" s="95"/>
      <c r="F90" s="146"/>
      <c r="H90" s="95"/>
      <c r="I90" s="100"/>
      <c r="J90" s="145"/>
      <c r="O90" s="83"/>
      <c r="P90" s="83"/>
    </row>
    <row r="91" spans="2:16" s="142" customFormat="1" ht="13.5" x14ac:dyDescent="0.2">
      <c r="B91" s="143"/>
      <c r="D91" s="95"/>
      <c r="E91" s="95"/>
      <c r="F91" s="146"/>
      <c r="H91" s="95"/>
      <c r="I91" s="100"/>
      <c r="J91" s="145"/>
      <c r="O91" s="83"/>
      <c r="P91" s="83"/>
    </row>
    <row r="92" spans="2:16" s="142" customFormat="1" ht="13.5" x14ac:dyDescent="0.2">
      <c r="B92" s="143"/>
      <c r="D92" s="95"/>
      <c r="E92" s="95"/>
      <c r="F92" s="146"/>
      <c r="H92" s="95"/>
      <c r="I92" s="100"/>
      <c r="J92" s="145"/>
      <c r="O92" s="83"/>
      <c r="P92" s="83"/>
    </row>
    <row r="93" spans="2:16" s="142" customFormat="1" ht="13.5" x14ac:dyDescent="0.2">
      <c r="B93" s="143"/>
      <c r="D93" s="95"/>
      <c r="E93" s="95"/>
      <c r="F93" s="146"/>
      <c r="H93" s="95"/>
      <c r="I93" s="100"/>
      <c r="J93" s="145"/>
      <c r="O93" s="83"/>
      <c r="P93" s="83"/>
    </row>
    <row r="94" spans="2:16" s="142" customFormat="1" ht="13.5" x14ac:dyDescent="0.2">
      <c r="B94" s="143"/>
      <c r="D94" s="95"/>
      <c r="E94" s="95"/>
      <c r="F94" s="146"/>
      <c r="H94" s="95"/>
      <c r="I94" s="100"/>
      <c r="J94" s="145"/>
      <c r="O94" s="83"/>
      <c r="P94" s="83"/>
    </row>
    <row r="95" spans="2:16" s="142" customFormat="1" ht="13.5" x14ac:dyDescent="0.2">
      <c r="B95" s="143"/>
      <c r="D95" s="95"/>
      <c r="E95" s="95"/>
      <c r="F95" s="146"/>
      <c r="H95" s="95"/>
      <c r="I95" s="100"/>
      <c r="J95" s="145"/>
      <c r="O95" s="83"/>
      <c r="P95" s="83"/>
    </row>
    <row r="96" spans="2:16" s="142" customFormat="1" ht="13.5" x14ac:dyDescent="0.2">
      <c r="B96" s="143"/>
      <c r="D96" s="95"/>
      <c r="E96" s="95"/>
      <c r="F96" s="146"/>
      <c r="H96" s="95"/>
      <c r="I96" s="100"/>
      <c r="J96" s="145"/>
      <c r="O96" s="83"/>
      <c r="P96" s="83"/>
    </row>
    <row r="97" spans="2:16" s="142" customFormat="1" ht="13.5" x14ac:dyDescent="0.2">
      <c r="B97" s="143"/>
      <c r="D97" s="95"/>
      <c r="E97" s="95"/>
      <c r="F97" s="146"/>
      <c r="H97" s="95"/>
      <c r="I97" s="100"/>
      <c r="J97" s="145"/>
      <c r="O97" s="83"/>
      <c r="P97" s="83"/>
    </row>
    <row r="98" spans="2:16" s="142" customFormat="1" ht="13.5" x14ac:dyDescent="0.2">
      <c r="B98" s="143"/>
      <c r="D98" s="95"/>
      <c r="E98" s="95"/>
      <c r="F98" s="146"/>
      <c r="H98" s="95"/>
      <c r="I98" s="100"/>
      <c r="J98" s="145"/>
      <c r="O98" s="83"/>
      <c r="P98" s="83"/>
    </row>
    <row r="99" spans="2:16" s="142" customFormat="1" ht="13.5" x14ac:dyDescent="0.2">
      <c r="B99" s="143"/>
      <c r="D99" s="95"/>
      <c r="E99" s="95"/>
      <c r="F99" s="146"/>
      <c r="H99" s="95"/>
      <c r="I99" s="100"/>
      <c r="J99" s="145"/>
      <c r="O99" s="83"/>
      <c r="P99" s="83"/>
    </row>
    <row r="100" spans="2:16" s="142" customFormat="1" ht="13.5" x14ac:dyDescent="0.2">
      <c r="B100" s="143"/>
      <c r="D100" s="95"/>
      <c r="E100" s="95"/>
      <c r="F100" s="146"/>
      <c r="H100" s="95"/>
      <c r="I100" s="100"/>
      <c r="J100" s="145"/>
      <c r="O100" s="83"/>
      <c r="P100" s="83"/>
    </row>
    <row r="101" spans="2:16" s="142" customFormat="1" ht="13.5" x14ac:dyDescent="0.2">
      <c r="B101" s="143"/>
      <c r="D101" s="95"/>
      <c r="E101" s="95"/>
      <c r="F101" s="146"/>
      <c r="H101" s="95"/>
      <c r="I101" s="100"/>
      <c r="J101" s="145"/>
      <c r="O101" s="83"/>
      <c r="P101" s="83"/>
    </row>
    <row r="102" spans="2:16" s="142" customFormat="1" ht="13.5" x14ac:dyDescent="0.2">
      <c r="B102" s="143"/>
      <c r="D102" s="95"/>
      <c r="E102" s="95"/>
      <c r="F102" s="146"/>
      <c r="H102" s="95"/>
      <c r="I102" s="100"/>
      <c r="J102" s="145"/>
      <c r="O102" s="83"/>
      <c r="P102" s="83"/>
    </row>
    <row r="103" spans="2:16" s="142" customFormat="1" ht="13.5" x14ac:dyDescent="0.2">
      <c r="B103" s="143"/>
      <c r="D103" s="95"/>
      <c r="E103" s="95"/>
      <c r="F103" s="146"/>
      <c r="H103" s="95"/>
      <c r="I103" s="100"/>
      <c r="J103" s="145"/>
      <c r="O103" s="83"/>
      <c r="P103" s="83"/>
    </row>
    <row r="104" spans="2:16" s="142" customFormat="1" ht="13.5" x14ac:dyDescent="0.2">
      <c r="B104" s="143"/>
      <c r="D104" s="95"/>
      <c r="E104" s="95"/>
      <c r="F104" s="146"/>
      <c r="H104" s="95"/>
      <c r="I104" s="100"/>
      <c r="J104" s="145"/>
      <c r="O104" s="83"/>
      <c r="P104" s="83"/>
    </row>
    <row r="105" spans="2:16" s="142" customFormat="1" ht="13.5" x14ac:dyDescent="0.2">
      <c r="B105" s="143"/>
      <c r="D105" s="95"/>
      <c r="E105" s="95"/>
      <c r="F105" s="146"/>
      <c r="H105" s="95"/>
      <c r="I105" s="100"/>
      <c r="J105" s="145"/>
      <c r="O105" s="83"/>
      <c r="P105" s="83"/>
    </row>
    <row r="106" spans="2:16" s="142" customFormat="1" ht="13.5" x14ac:dyDescent="0.2">
      <c r="B106" s="143"/>
      <c r="D106" s="95"/>
      <c r="E106" s="95"/>
      <c r="F106" s="146"/>
      <c r="H106" s="95"/>
      <c r="I106" s="100"/>
      <c r="J106" s="145"/>
      <c r="O106" s="83"/>
      <c r="P106" s="83"/>
    </row>
    <row r="107" spans="2:16" s="142" customFormat="1" ht="13.5" x14ac:dyDescent="0.2">
      <c r="B107" s="143"/>
      <c r="D107" s="95"/>
      <c r="E107" s="95"/>
      <c r="F107" s="146"/>
      <c r="H107" s="95"/>
      <c r="I107" s="100"/>
      <c r="J107" s="145"/>
      <c r="O107" s="83"/>
      <c r="P107" s="83"/>
    </row>
    <row r="108" spans="2:16" s="142" customFormat="1" ht="13.5" x14ac:dyDescent="0.2">
      <c r="B108" s="143"/>
      <c r="D108" s="95"/>
      <c r="E108" s="95"/>
      <c r="F108" s="146"/>
      <c r="H108" s="95"/>
      <c r="I108" s="100"/>
      <c r="J108" s="145"/>
      <c r="O108" s="83"/>
      <c r="P108" s="83"/>
    </row>
    <row r="109" spans="2:16" s="142" customFormat="1" ht="13.5" x14ac:dyDescent="0.2">
      <c r="B109" s="143"/>
      <c r="D109" s="95"/>
      <c r="E109" s="95"/>
      <c r="F109" s="146"/>
      <c r="H109" s="95"/>
      <c r="I109" s="100"/>
      <c r="J109" s="145"/>
      <c r="O109" s="83"/>
      <c r="P109" s="83"/>
    </row>
    <row r="110" spans="2:16" s="142" customFormat="1" ht="13.5" x14ac:dyDescent="0.2">
      <c r="B110" s="143"/>
      <c r="D110" s="95"/>
      <c r="E110" s="95"/>
      <c r="F110" s="146"/>
      <c r="H110" s="95"/>
      <c r="I110" s="100"/>
      <c r="J110" s="145"/>
      <c r="O110" s="83"/>
      <c r="P110" s="83"/>
    </row>
    <row r="111" spans="2:16" s="142" customFormat="1" ht="13.5" x14ac:dyDescent="0.2">
      <c r="B111" s="143"/>
      <c r="D111" s="95"/>
      <c r="E111" s="95"/>
      <c r="F111" s="146"/>
      <c r="H111" s="95"/>
      <c r="I111" s="100"/>
      <c r="J111" s="145"/>
      <c r="O111" s="83"/>
      <c r="P111" s="83"/>
    </row>
    <row r="112" spans="2:16" s="142" customFormat="1" ht="13.5" x14ac:dyDescent="0.2">
      <c r="B112" s="143"/>
      <c r="D112" s="95"/>
      <c r="E112" s="95"/>
      <c r="F112" s="146"/>
      <c r="H112" s="95"/>
      <c r="I112" s="100"/>
      <c r="J112" s="145"/>
      <c r="O112" s="83"/>
      <c r="P112" s="83"/>
    </row>
    <row r="113" spans="2:16" s="142" customFormat="1" ht="13.5" x14ac:dyDescent="0.2">
      <c r="B113" s="143"/>
      <c r="D113" s="95"/>
      <c r="E113" s="95"/>
      <c r="F113" s="146"/>
      <c r="H113" s="95"/>
      <c r="I113" s="100"/>
      <c r="J113" s="145"/>
      <c r="O113" s="83"/>
      <c r="P113" s="83"/>
    </row>
    <row r="114" spans="2:16" s="142" customFormat="1" ht="13.5" x14ac:dyDescent="0.2">
      <c r="B114" s="143"/>
      <c r="D114" s="95"/>
      <c r="E114" s="95"/>
      <c r="F114" s="146"/>
      <c r="H114" s="95"/>
      <c r="I114" s="100"/>
      <c r="J114" s="145"/>
      <c r="O114" s="83"/>
      <c r="P114" s="83"/>
    </row>
    <row r="115" spans="2:16" s="142" customFormat="1" ht="13.5" x14ac:dyDescent="0.2">
      <c r="B115" s="143"/>
      <c r="D115" s="95"/>
      <c r="E115" s="95"/>
      <c r="F115" s="146"/>
      <c r="H115" s="95"/>
      <c r="I115" s="100"/>
      <c r="J115" s="145"/>
      <c r="O115" s="83"/>
      <c r="P115" s="83"/>
    </row>
    <row r="116" spans="2:16" s="142" customFormat="1" ht="13.5" x14ac:dyDescent="0.2">
      <c r="B116" s="143"/>
      <c r="D116" s="95"/>
      <c r="E116" s="95"/>
      <c r="F116" s="146"/>
      <c r="H116" s="95"/>
      <c r="I116" s="100"/>
      <c r="J116" s="145"/>
      <c r="O116" s="83"/>
      <c r="P116" s="83"/>
    </row>
    <row r="117" spans="2:16" s="142" customFormat="1" ht="13.5" x14ac:dyDescent="0.2">
      <c r="B117" s="143"/>
      <c r="D117" s="95"/>
      <c r="E117" s="95"/>
      <c r="F117" s="146"/>
      <c r="H117" s="95"/>
      <c r="I117" s="100"/>
      <c r="J117" s="145"/>
      <c r="O117" s="83"/>
      <c r="P117" s="83"/>
    </row>
    <row r="118" spans="2:16" s="142" customFormat="1" ht="13.5" x14ac:dyDescent="0.2">
      <c r="B118" s="143"/>
      <c r="D118" s="95"/>
      <c r="E118" s="95"/>
      <c r="F118" s="146"/>
      <c r="H118" s="95"/>
      <c r="I118" s="100"/>
      <c r="J118" s="145"/>
      <c r="O118" s="83"/>
      <c r="P118" s="83"/>
    </row>
    <row r="119" spans="2:16" s="142" customFormat="1" ht="13.5" x14ac:dyDescent="0.2">
      <c r="B119" s="143"/>
      <c r="D119" s="95"/>
      <c r="E119" s="95"/>
      <c r="F119" s="146"/>
      <c r="H119" s="95"/>
      <c r="I119" s="100"/>
      <c r="J119" s="145"/>
      <c r="O119" s="83"/>
      <c r="P119" s="83"/>
    </row>
    <row r="120" spans="2:16" s="142" customFormat="1" ht="13.5" x14ac:dyDescent="0.2">
      <c r="B120" s="143"/>
      <c r="D120" s="95"/>
      <c r="E120" s="95"/>
      <c r="F120" s="146"/>
      <c r="H120" s="95"/>
      <c r="I120" s="100"/>
      <c r="J120" s="145"/>
      <c r="O120" s="83"/>
      <c r="P120" s="83"/>
    </row>
    <row r="121" spans="2:16" s="142" customFormat="1" ht="13.5" x14ac:dyDescent="0.2">
      <c r="B121" s="143"/>
      <c r="D121" s="95"/>
      <c r="E121" s="95"/>
      <c r="F121" s="146"/>
      <c r="H121" s="95"/>
      <c r="I121" s="100"/>
      <c r="J121" s="145"/>
      <c r="O121" s="83"/>
      <c r="P121" s="83"/>
    </row>
    <row r="122" spans="2:16" s="142" customFormat="1" ht="13.5" x14ac:dyDescent="0.2">
      <c r="B122" s="143"/>
      <c r="D122" s="95"/>
      <c r="E122" s="95"/>
      <c r="F122" s="146"/>
      <c r="H122" s="95"/>
      <c r="I122" s="100"/>
      <c r="J122" s="145"/>
      <c r="O122" s="83"/>
      <c r="P122" s="83"/>
    </row>
    <row r="123" spans="2:16" s="142" customFormat="1" ht="13.5" x14ac:dyDescent="0.2">
      <c r="B123" s="143"/>
      <c r="D123" s="95"/>
      <c r="E123" s="95"/>
      <c r="F123" s="146"/>
      <c r="H123" s="95"/>
      <c r="I123" s="100"/>
      <c r="J123" s="145"/>
      <c r="O123" s="83"/>
      <c r="P123" s="83"/>
    </row>
    <row r="124" spans="2:16" s="142" customFormat="1" ht="13.5" x14ac:dyDescent="0.2">
      <c r="B124" s="143"/>
      <c r="D124" s="95"/>
      <c r="E124" s="95"/>
      <c r="F124" s="146"/>
      <c r="H124" s="95"/>
      <c r="I124" s="100"/>
      <c r="J124" s="145"/>
      <c r="O124" s="83"/>
      <c r="P124" s="83"/>
    </row>
    <row r="125" spans="2:16" s="142" customFormat="1" ht="13.5" x14ac:dyDescent="0.2">
      <c r="B125" s="143"/>
      <c r="D125" s="95"/>
      <c r="E125" s="95"/>
      <c r="F125" s="146"/>
      <c r="H125" s="95"/>
      <c r="I125" s="100"/>
      <c r="J125" s="145"/>
      <c r="O125" s="83"/>
      <c r="P125" s="83"/>
    </row>
    <row r="126" spans="2:16" s="142" customFormat="1" ht="13.5" x14ac:dyDescent="0.2">
      <c r="B126" s="143"/>
      <c r="D126" s="95"/>
      <c r="E126" s="95"/>
      <c r="F126" s="146"/>
      <c r="H126" s="95"/>
      <c r="I126" s="100"/>
      <c r="J126" s="145"/>
      <c r="O126" s="83"/>
      <c r="P126" s="83"/>
    </row>
    <row r="127" spans="2:16" s="142" customFormat="1" ht="13.5" x14ac:dyDescent="0.2">
      <c r="B127" s="143"/>
      <c r="D127" s="95"/>
      <c r="E127" s="95"/>
      <c r="F127" s="146"/>
      <c r="H127" s="95"/>
      <c r="I127" s="100"/>
      <c r="J127" s="145"/>
      <c r="O127" s="83"/>
      <c r="P127" s="83"/>
    </row>
    <row r="128" spans="2:16" s="142" customFormat="1" ht="13.5" x14ac:dyDescent="0.2">
      <c r="B128" s="143"/>
      <c r="D128" s="95"/>
      <c r="E128" s="95"/>
      <c r="F128" s="146"/>
      <c r="H128" s="95"/>
      <c r="I128" s="100"/>
      <c r="J128" s="145"/>
      <c r="O128" s="83"/>
      <c r="P128" s="83"/>
    </row>
    <row r="129" spans="2:16" s="142" customFormat="1" ht="13.5" x14ac:dyDescent="0.2">
      <c r="B129" s="143"/>
      <c r="D129" s="95"/>
      <c r="E129" s="95"/>
      <c r="F129" s="146"/>
      <c r="H129" s="95"/>
      <c r="I129" s="100"/>
      <c r="J129" s="145"/>
      <c r="O129" s="83"/>
      <c r="P129" s="83"/>
    </row>
    <row r="130" spans="2:16" s="142" customFormat="1" ht="13.5" x14ac:dyDescent="0.2">
      <c r="B130" s="143"/>
      <c r="D130" s="95"/>
      <c r="E130" s="95"/>
      <c r="F130" s="146"/>
      <c r="H130" s="95"/>
      <c r="I130" s="100"/>
      <c r="J130" s="145"/>
      <c r="O130" s="83"/>
      <c r="P130" s="83"/>
    </row>
    <row r="131" spans="2:16" s="142" customFormat="1" ht="13.5" x14ac:dyDescent="0.2">
      <c r="B131" s="143"/>
      <c r="D131" s="95"/>
      <c r="E131" s="95"/>
      <c r="F131" s="146"/>
      <c r="H131" s="95"/>
      <c r="I131" s="100"/>
      <c r="J131" s="145"/>
      <c r="O131" s="83"/>
      <c r="P131" s="83"/>
    </row>
    <row r="132" spans="2:16" s="142" customFormat="1" ht="13.5" x14ac:dyDescent="0.2">
      <c r="B132" s="143"/>
      <c r="D132" s="95"/>
      <c r="E132" s="95"/>
      <c r="F132" s="146"/>
      <c r="H132" s="95"/>
      <c r="I132" s="100"/>
      <c r="J132" s="145"/>
      <c r="O132" s="83"/>
      <c r="P132" s="83"/>
    </row>
    <row r="133" spans="2:16" s="142" customFormat="1" ht="13.5" x14ac:dyDescent="0.2">
      <c r="B133" s="143"/>
      <c r="D133" s="95"/>
      <c r="E133" s="95"/>
      <c r="F133" s="146"/>
      <c r="H133" s="95"/>
      <c r="I133" s="100"/>
      <c r="J133" s="145"/>
      <c r="O133" s="83"/>
      <c r="P133" s="83"/>
    </row>
    <row r="134" spans="2:16" s="142" customFormat="1" ht="13.5" x14ac:dyDescent="0.2">
      <c r="B134" s="143"/>
      <c r="D134" s="95"/>
      <c r="E134" s="95"/>
      <c r="F134" s="146"/>
      <c r="H134" s="95"/>
      <c r="I134" s="100"/>
      <c r="J134" s="145"/>
      <c r="O134" s="83"/>
      <c r="P134" s="83"/>
    </row>
    <row r="135" spans="2:16" s="142" customFormat="1" ht="13.5" x14ac:dyDescent="0.2">
      <c r="B135" s="143"/>
      <c r="D135" s="95"/>
      <c r="E135" s="95"/>
      <c r="F135" s="146"/>
      <c r="H135" s="95"/>
      <c r="I135" s="100"/>
      <c r="J135" s="145"/>
      <c r="O135" s="83"/>
      <c r="P135" s="83"/>
    </row>
    <row r="136" spans="2:16" s="142" customFormat="1" ht="13.5" x14ac:dyDescent="0.2">
      <c r="B136" s="143"/>
      <c r="D136" s="95"/>
      <c r="E136" s="95"/>
      <c r="F136" s="146"/>
      <c r="H136" s="95"/>
      <c r="I136" s="100"/>
      <c r="J136" s="145"/>
      <c r="O136" s="83"/>
      <c r="P136" s="83"/>
    </row>
    <row r="137" spans="2:16" s="142" customFormat="1" ht="13.5" x14ac:dyDescent="0.2">
      <c r="B137" s="143"/>
      <c r="D137" s="95"/>
      <c r="E137" s="95"/>
      <c r="F137" s="146"/>
      <c r="H137" s="95"/>
      <c r="I137" s="100"/>
      <c r="J137" s="145"/>
      <c r="O137" s="83"/>
      <c r="P137" s="83"/>
    </row>
    <row r="138" spans="2:16" s="142" customFormat="1" ht="13.5" x14ac:dyDescent="0.2">
      <c r="B138" s="143"/>
      <c r="D138" s="95"/>
      <c r="E138" s="95"/>
      <c r="F138" s="146"/>
      <c r="H138" s="95"/>
      <c r="I138" s="100"/>
      <c r="J138" s="145"/>
      <c r="O138" s="83"/>
      <c r="P138" s="83"/>
    </row>
    <row r="139" spans="2:16" s="142" customFormat="1" ht="13.5" x14ac:dyDescent="0.2">
      <c r="B139" s="143"/>
      <c r="D139" s="95"/>
      <c r="E139" s="95"/>
      <c r="F139" s="146"/>
      <c r="H139" s="95"/>
      <c r="I139" s="100"/>
      <c r="J139" s="145"/>
      <c r="O139" s="83"/>
      <c r="P139" s="83"/>
    </row>
    <row r="140" spans="2:16" s="142" customFormat="1" ht="13.5" x14ac:dyDescent="0.2">
      <c r="B140" s="143"/>
      <c r="D140" s="95"/>
      <c r="E140" s="95"/>
      <c r="F140" s="146"/>
      <c r="H140" s="95"/>
      <c r="I140" s="100"/>
      <c r="J140" s="145"/>
      <c r="O140" s="83"/>
      <c r="P140" s="83"/>
    </row>
    <row r="141" spans="2:16" s="142" customFormat="1" ht="13.5" x14ac:dyDescent="0.2">
      <c r="B141" s="143"/>
      <c r="D141" s="95"/>
      <c r="E141" s="95"/>
      <c r="F141" s="146"/>
      <c r="H141" s="95"/>
      <c r="I141" s="100"/>
      <c r="J141" s="145"/>
      <c r="O141" s="83"/>
      <c r="P141" s="83"/>
    </row>
    <row r="142" spans="2:16" s="142" customFormat="1" ht="13.5" x14ac:dyDescent="0.2">
      <c r="B142" s="143"/>
      <c r="D142" s="95"/>
      <c r="E142" s="95"/>
      <c r="F142" s="146"/>
      <c r="H142" s="95"/>
      <c r="I142" s="100"/>
      <c r="J142" s="145"/>
      <c r="O142" s="83"/>
      <c r="P142" s="83"/>
    </row>
    <row r="143" spans="2:16" s="142" customFormat="1" ht="13.5" x14ac:dyDescent="0.2">
      <c r="B143" s="143"/>
      <c r="D143" s="95"/>
      <c r="E143" s="95"/>
      <c r="F143" s="146"/>
      <c r="H143" s="95"/>
      <c r="I143" s="100"/>
      <c r="J143" s="145"/>
      <c r="O143" s="83"/>
      <c r="P143" s="83"/>
    </row>
    <row r="144" spans="2:16" s="142" customFormat="1" ht="13.5" x14ac:dyDescent="0.2">
      <c r="B144" s="143"/>
      <c r="D144" s="95"/>
      <c r="E144" s="95"/>
      <c r="F144" s="146"/>
      <c r="H144" s="95"/>
      <c r="I144" s="100"/>
      <c r="J144" s="145"/>
      <c r="O144" s="83"/>
      <c r="P144" s="83"/>
    </row>
    <row r="145" spans="2:16" s="142" customFormat="1" ht="13.5" x14ac:dyDescent="0.2">
      <c r="B145" s="143"/>
      <c r="D145" s="95"/>
      <c r="E145" s="95"/>
      <c r="F145" s="146"/>
      <c r="H145" s="95"/>
      <c r="I145" s="100"/>
      <c r="J145" s="145"/>
      <c r="O145" s="83"/>
      <c r="P145" s="83"/>
    </row>
    <row r="146" spans="2:16" s="142" customFormat="1" ht="13.5" x14ac:dyDescent="0.2">
      <c r="B146" s="143"/>
      <c r="D146" s="95"/>
      <c r="E146" s="95"/>
      <c r="F146" s="146"/>
      <c r="H146" s="95"/>
      <c r="I146" s="100"/>
      <c r="J146" s="145"/>
      <c r="O146" s="83"/>
      <c r="P146" s="83"/>
    </row>
    <row r="147" spans="2:16" s="142" customFormat="1" ht="13.5" x14ac:dyDescent="0.2">
      <c r="B147" s="143"/>
      <c r="D147" s="95"/>
      <c r="E147" s="95"/>
      <c r="F147" s="146"/>
      <c r="H147" s="95"/>
      <c r="I147" s="100"/>
      <c r="J147" s="145"/>
      <c r="O147" s="83"/>
      <c r="P147" s="83"/>
    </row>
    <row r="148" spans="2:16" s="142" customFormat="1" ht="13.5" x14ac:dyDescent="0.2">
      <c r="B148" s="143"/>
      <c r="D148" s="95"/>
      <c r="E148" s="95"/>
      <c r="F148" s="146"/>
      <c r="H148" s="95"/>
      <c r="I148" s="100"/>
      <c r="J148" s="145"/>
      <c r="O148" s="83"/>
      <c r="P148" s="83"/>
    </row>
    <row r="149" spans="2:16" s="142" customFormat="1" ht="13.5" x14ac:dyDescent="0.2">
      <c r="B149" s="143"/>
      <c r="D149" s="95"/>
      <c r="E149" s="95"/>
      <c r="F149" s="146"/>
      <c r="H149" s="95"/>
      <c r="I149" s="100"/>
      <c r="J149" s="145"/>
      <c r="O149" s="83"/>
      <c r="P149" s="83"/>
    </row>
    <row r="150" spans="2:16" s="142" customFormat="1" ht="13.5" x14ac:dyDescent="0.2">
      <c r="B150" s="143"/>
      <c r="D150" s="95"/>
      <c r="E150" s="95"/>
      <c r="F150" s="146"/>
      <c r="H150" s="95"/>
      <c r="I150" s="100"/>
      <c r="J150" s="145"/>
      <c r="O150" s="83"/>
      <c r="P150" s="83"/>
    </row>
    <row r="151" spans="2:16" s="142" customFormat="1" ht="13.5" x14ac:dyDescent="0.2">
      <c r="B151" s="143"/>
      <c r="D151" s="95"/>
      <c r="E151" s="95"/>
      <c r="F151" s="146"/>
      <c r="H151" s="95"/>
      <c r="I151" s="100"/>
      <c r="J151" s="145"/>
      <c r="O151" s="83"/>
      <c r="P151" s="83"/>
    </row>
    <row r="152" spans="2:16" s="142" customFormat="1" ht="13.5" x14ac:dyDescent="0.2">
      <c r="B152" s="143"/>
      <c r="D152" s="95"/>
      <c r="E152" s="95"/>
      <c r="F152" s="146"/>
      <c r="H152" s="95"/>
      <c r="I152" s="100"/>
      <c r="J152" s="145"/>
      <c r="O152" s="83"/>
      <c r="P152" s="83"/>
    </row>
    <row r="153" spans="2:16" s="142" customFormat="1" ht="13.5" x14ac:dyDescent="0.2">
      <c r="B153" s="143"/>
      <c r="D153" s="95"/>
      <c r="E153" s="95"/>
      <c r="F153" s="146"/>
      <c r="H153" s="95"/>
      <c r="I153" s="100"/>
      <c r="J153" s="145"/>
      <c r="O153" s="83"/>
      <c r="P153" s="83"/>
    </row>
    <row r="154" spans="2:16" s="142" customFormat="1" ht="13.5" x14ac:dyDescent="0.2">
      <c r="B154" s="143"/>
      <c r="D154" s="95"/>
      <c r="E154" s="95"/>
      <c r="F154" s="146"/>
      <c r="H154" s="95"/>
      <c r="I154" s="100"/>
      <c r="J154" s="145"/>
      <c r="O154" s="83"/>
      <c r="P154" s="83"/>
    </row>
    <row r="155" spans="2:16" s="142" customFormat="1" ht="13.5" x14ac:dyDescent="0.2">
      <c r="B155" s="143"/>
      <c r="D155" s="95"/>
      <c r="E155" s="95"/>
      <c r="F155" s="146"/>
      <c r="H155" s="95"/>
      <c r="I155" s="100"/>
      <c r="J155" s="145"/>
      <c r="O155" s="83"/>
      <c r="P155" s="83"/>
    </row>
    <row r="156" spans="2:16" s="142" customFormat="1" ht="13.5" x14ac:dyDescent="0.2">
      <c r="B156" s="143"/>
      <c r="D156" s="95"/>
      <c r="E156" s="95"/>
      <c r="F156" s="146"/>
      <c r="H156" s="95"/>
      <c r="I156" s="100"/>
      <c r="J156" s="145"/>
      <c r="O156" s="83"/>
      <c r="P156" s="83"/>
    </row>
    <row r="157" spans="2:16" s="142" customFormat="1" ht="13.5" x14ac:dyDescent="0.2">
      <c r="B157" s="143"/>
      <c r="D157" s="95"/>
      <c r="E157" s="95"/>
      <c r="F157" s="146"/>
      <c r="H157" s="95"/>
      <c r="I157" s="100"/>
      <c r="J157" s="145"/>
      <c r="O157" s="83"/>
      <c r="P157" s="83"/>
    </row>
    <row r="158" spans="2:16" s="142" customFormat="1" ht="13.5" x14ac:dyDescent="0.2">
      <c r="B158" s="143"/>
      <c r="D158" s="95"/>
      <c r="E158" s="95"/>
      <c r="F158" s="146"/>
      <c r="H158" s="95"/>
      <c r="I158" s="100"/>
      <c r="J158" s="145"/>
      <c r="O158" s="83"/>
      <c r="P158" s="83"/>
    </row>
    <row r="159" spans="2:16" s="142" customFormat="1" ht="13.5" x14ac:dyDescent="0.2">
      <c r="B159" s="143"/>
      <c r="D159" s="95"/>
      <c r="E159" s="95"/>
      <c r="F159" s="146"/>
      <c r="H159" s="95"/>
      <c r="I159" s="100"/>
      <c r="J159" s="145"/>
      <c r="O159" s="83"/>
      <c r="P159" s="83"/>
    </row>
    <row r="160" spans="2:16" s="142" customFormat="1" ht="13.5" x14ac:dyDescent="0.2">
      <c r="B160" s="143"/>
      <c r="D160" s="95"/>
      <c r="E160" s="95"/>
      <c r="F160" s="146"/>
      <c r="H160" s="95"/>
      <c r="I160" s="100"/>
      <c r="J160" s="145"/>
      <c r="O160" s="83"/>
      <c r="P160" s="83"/>
    </row>
    <row r="161" spans="2:16" s="142" customFormat="1" ht="13.5" x14ac:dyDescent="0.2">
      <c r="B161" s="143"/>
      <c r="D161" s="95"/>
      <c r="E161" s="95"/>
      <c r="F161" s="146"/>
      <c r="H161" s="95"/>
      <c r="I161" s="100"/>
      <c r="J161" s="145"/>
      <c r="O161" s="83"/>
      <c r="P161" s="83"/>
    </row>
    <row r="162" spans="2:16" s="142" customFormat="1" ht="13.5" x14ac:dyDescent="0.2">
      <c r="B162" s="143"/>
      <c r="D162" s="95"/>
      <c r="E162" s="95"/>
      <c r="F162" s="146"/>
      <c r="H162" s="95"/>
      <c r="I162" s="100"/>
      <c r="J162" s="145"/>
      <c r="O162" s="83"/>
      <c r="P162" s="83"/>
    </row>
    <row r="163" spans="2:16" s="142" customFormat="1" ht="13.5" x14ac:dyDescent="0.2">
      <c r="B163" s="143"/>
      <c r="D163" s="95"/>
      <c r="E163" s="95"/>
      <c r="F163" s="146"/>
      <c r="H163" s="95"/>
      <c r="I163" s="100"/>
      <c r="J163" s="145"/>
      <c r="O163" s="83"/>
      <c r="P163" s="83"/>
    </row>
    <row r="164" spans="2:16" s="142" customFormat="1" ht="13.5" x14ac:dyDescent="0.2">
      <c r="B164" s="143"/>
      <c r="D164" s="95"/>
      <c r="E164" s="95"/>
      <c r="F164" s="146"/>
      <c r="H164" s="95"/>
      <c r="I164" s="100"/>
      <c r="J164" s="145"/>
      <c r="O164" s="83"/>
      <c r="P164" s="83"/>
    </row>
    <row r="165" spans="2:16" s="142" customFormat="1" ht="13.5" x14ac:dyDescent="0.2">
      <c r="B165" s="143"/>
      <c r="D165" s="95"/>
      <c r="E165" s="95"/>
      <c r="F165" s="146"/>
      <c r="H165" s="95"/>
      <c r="I165" s="100"/>
      <c r="J165" s="145"/>
      <c r="O165" s="83"/>
      <c r="P165" s="83"/>
    </row>
    <row r="166" spans="2:16" s="142" customFormat="1" ht="13.5" x14ac:dyDescent="0.2">
      <c r="B166" s="143"/>
      <c r="D166" s="95"/>
      <c r="E166" s="95"/>
      <c r="F166" s="146"/>
      <c r="H166" s="95"/>
      <c r="I166" s="100"/>
      <c r="J166" s="145"/>
      <c r="O166" s="83"/>
      <c r="P166" s="83"/>
    </row>
    <row r="167" spans="2:16" s="142" customFormat="1" ht="13.5" x14ac:dyDescent="0.2">
      <c r="B167" s="143"/>
      <c r="D167" s="95"/>
      <c r="E167" s="95"/>
      <c r="F167" s="146"/>
      <c r="H167" s="95"/>
      <c r="I167" s="100"/>
      <c r="J167" s="145"/>
      <c r="O167" s="83"/>
      <c r="P167" s="83"/>
    </row>
    <row r="168" spans="2:16" s="142" customFormat="1" ht="13.5" x14ac:dyDescent="0.2">
      <c r="B168" s="143"/>
      <c r="D168" s="95"/>
      <c r="E168" s="95"/>
      <c r="F168" s="146"/>
      <c r="H168" s="95"/>
      <c r="I168" s="100"/>
      <c r="J168" s="145"/>
      <c r="O168" s="83"/>
      <c r="P168" s="83"/>
    </row>
    <row r="169" spans="2:16" s="142" customFormat="1" ht="13.5" x14ac:dyDescent="0.2">
      <c r="B169" s="143"/>
      <c r="D169" s="95"/>
      <c r="E169" s="95"/>
      <c r="F169" s="146"/>
      <c r="H169" s="95"/>
      <c r="I169" s="100"/>
      <c r="J169" s="145"/>
      <c r="O169" s="83"/>
      <c r="P169" s="83"/>
    </row>
    <row r="170" spans="2:16" s="142" customFormat="1" ht="13.5" x14ac:dyDescent="0.2">
      <c r="B170" s="143"/>
      <c r="D170" s="95"/>
      <c r="E170" s="95"/>
      <c r="F170" s="146"/>
      <c r="H170" s="95"/>
      <c r="I170" s="100"/>
      <c r="J170" s="145"/>
      <c r="O170" s="83"/>
      <c r="P170" s="83"/>
    </row>
    <row r="171" spans="2:16" s="142" customFormat="1" ht="13.5" x14ac:dyDescent="0.2">
      <c r="B171" s="143"/>
      <c r="D171" s="95"/>
      <c r="E171" s="95"/>
      <c r="F171" s="146"/>
      <c r="H171" s="95"/>
      <c r="I171" s="100"/>
      <c r="J171" s="145"/>
      <c r="O171" s="83"/>
      <c r="P171" s="83"/>
    </row>
    <row r="172" spans="2:16" s="142" customFormat="1" ht="13.5" x14ac:dyDescent="0.2">
      <c r="B172" s="143"/>
      <c r="D172" s="95"/>
      <c r="E172" s="95"/>
      <c r="F172" s="146"/>
      <c r="H172" s="95"/>
      <c r="I172" s="100"/>
      <c r="J172" s="145"/>
      <c r="O172" s="83"/>
      <c r="P172" s="83"/>
    </row>
    <row r="173" spans="2:16" s="142" customFormat="1" ht="13.5" x14ac:dyDescent="0.2">
      <c r="B173" s="143"/>
      <c r="D173" s="95"/>
      <c r="E173" s="95"/>
      <c r="F173" s="146"/>
      <c r="H173" s="95"/>
      <c r="I173" s="100"/>
      <c r="J173" s="145"/>
      <c r="O173" s="83"/>
      <c r="P173" s="83"/>
    </row>
    <row r="174" spans="2:16" s="142" customFormat="1" ht="13.5" x14ac:dyDescent="0.2">
      <c r="B174" s="143"/>
      <c r="D174" s="95"/>
      <c r="E174" s="95"/>
      <c r="F174" s="146"/>
      <c r="H174" s="95"/>
      <c r="I174" s="100"/>
      <c r="J174" s="145"/>
      <c r="O174" s="83"/>
      <c r="P174" s="83"/>
    </row>
    <row r="175" spans="2:16" s="142" customFormat="1" ht="13.5" x14ac:dyDescent="0.2">
      <c r="B175" s="143"/>
      <c r="D175" s="95"/>
      <c r="E175" s="95"/>
      <c r="F175" s="146"/>
      <c r="H175" s="95"/>
      <c r="I175" s="100"/>
      <c r="J175" s="145"/>
      <c r="O175" s="83"/>
      <c r="P175" s="83"/>
    </row>
    <row r="176" spans="2:16" s="142" customFormat="1" ht="13.5" x14ac:dyDescent="0.2">
      <c r="B176" s="143"/>
      <c r="D176" s="95"/>
      <c r="E176" s="95"/>
      <c r="F176" s="146"/>
      <c r="H176" s="95"/>
      <c r="I176" s="100"/>
      <c r="J176" s="145"/>
      <c r="O176" s="83"/>
      <c r="P176" s="83"/>
    </row>
    <row r="177" spans="2:16" s="142" customFormat="1" ht="13.5" x14ac:dyDescent="0.2">
      <c r="B177" s="143"/>
      <c r="D177" s="95"/>
      <c r="E177" s="95"/>
      <c r="F177" s="146"/>
      <c r="H177" s="95"/>
      <c r="I177" s="100"/>
      <c r="J177" s="145"/>
      <c r="O177" s="83"/>
      <c r="P177" s="83"/>
    </row>
    <row r="178" spans="2:16" s="142" customFormat="1" ht="13.5" x14ac:dyDescent="0.2">
      <c r="B178" s="143"/>
      <c r="D178" s="95"/>
      <c r="E178" s="95"/>
      <c r="F178" s="146"/>
      <c r="H178" s="95"/>
      <c r="I178" s="100"/>
      <c r="J178" s="145"/>
      <c r="O178" s="83"/>
      <c r="P178" s="83"/>
    </row>
    <row r="179" spans="2:16" s="142" customFormat="1" ht="13.5" x14ac:dyDescent="0.2">
      <c r="B179" s="143"/>
      <c r="D179" s="95"/>
      <c r="E179" s="95"/>
      <c r="F179" s="146"/>
      <c r="H179" s="95"/>
      <c r="I179" s="100"/>
      <c r="J179" s="145"/>
      <c r="O179" s="83"/>
      <c r="P179" s="83"/>
    </row>
    <row r="180" spans="2:16" s="142" customFormat="1" ht="13.5" x14ac:dyDescent="0.2">
      <c r="B180" s="143"/>
      <c r="D180" s="95"/>
      <c r="E180" s="95"/>
      <c r="F180" s="146"/>
      <c r="H180" s="95"/>
      <c r="I180" s="100"/>
      <c r="J180" s="145"/>
      <c r="O180" s="83"/>
      <c r="P180" s="83"/>
    </row>
    <row r="181" spans="2:16" s="142" customFormat="1" ht="13.5" x14ac:dyDescent="0.2">
      <c r="B181" s="143"/>
      <c r="D181" s="95"/>
      <c r="E181" s="95"/>
      <c r="F181" s="146"/>
      <c r="H181" s="95"/>
      <c r="I181" s="100"/>
      <c r="J181" s="145"/>
      <c r="O181" s="83"/>
      <c r="P181" s="83"/>
    </row>
    <row r="182" spans="2:16" s="142" customFormat="1" ht="13.5" x14ac:dyDescent="0.2">
      <c r="B182" s="143"/>
      <c r="D182" s="95"/>
      <c r="E182" s="95"/>
      <c r="F182" s="146"/>
      <c r="H182" s="95"/>
      <c r="I182" s="100"/>
      <c r="J182" s="145"/>
      <c r="O182" s="83"/>
      <c r="P182" s="83"/>
    </row>
    <row r="183" spans="2:16" s="142" customFormat="1" ht="13.5" x14ac:dyDescent="0.2">
      <c r="B183" s="143"/>
      <c r="D183" s="95"/>
      <c r="E183" s="95"/>
      <c r="F183" s="146"/>
      <c r="H183" s="95"/>
      <c r="I183" s="100"/>
      <c r="J183" s="145"/>
      <c r="O183" s="83"/>
      <c r="P183" s="83"/>
    </row>
    <row r="184" spans="2:16" s="142" customFormat="1" ht="13.5" x14ac:dyDescent="0.2">
      <c r="B184" s="143"/>
      <c r="D184" s="95"/>
      <c r="E184" s="95"/>
      <c r="F184" s="146"/>
      <c r="H184" s="95"/>
      <c r="I184" s="100"/>
      <c r="J184" s="145"/>
      <c r="O184" s="83"/>
      <c r="P184" s="83"/>
    </row>
    <row r="185" spans="2:16" s="142" customFormat="1" ht="13.5" x14ac:dyDescent="0.2">
      <c r="B185" s="143"/>
      <c r="D185" s="95"/>
      <c r="E185" s="95"/>
      <c r="F185" s="146"/>
      <c r="H185" s="95"/>
      <c r="I185" s="100"/>
      <c r="J185" s="145"/>
      <c r="O185" s="83"/>
      <c r="P185" s="83"/>
    </row>
    <row r="186" spans="2:16" s="142" customFormat="1" ht="13.5" x14ac:dyDescent="0.2">
      <c r="B186" s="143"/>
      <c r="D186" s="95"/>
      <c r="E186" s="95"/>
      <c r="F186" s="146"/>
      <c r="H186" s="95"/>
      <c r="I186" s="100"/>
      <c r="J186" s="145"/>
      <c r="O186" s="83"/>
      <c r="P186" s="83"/>
    </row>
    <row r="187" spans="2:16" s="142" customFormat="1" ht="13.5" x14ac:dyDescent="0.2">
      <c r="B187" s="143"/>
      <c r="D187" s="95"/>
      <c r="E187" s="95"/>
      <c r="F187" s="146"/>
      <c r="H187" s="95"/>
      <c r="I187" s="100"/>
      <c r="J187" s="145"/>
      <c r="O187" s="83"/>
      <c r="P187" s="83"/>
    </row>
    <row r="188" spans="2:16" s="142" customFormat="1" ht="13.5" x14ac:dyDescent="0.2">
      <c r="B188" s="143"/>
      <c r="D188" s="95"/>
      <c r="E188" s="95"/>
      <c r="F188" s="146"/>
      <c r="H188" s="95"/>
      <c r="I188" s="100"/>
      <c r="J188" s="145"/>
      <c r="O188" s="83"/>
      <c r="P188" s="83"/>
    </row>
    <row r="189" spans="2:16" s="142" customFormat="1" ht="13.5" x14ac:dyDescent="0.2">
      <c r="B189" s="143"/>
      <c r="D189" s="95"/>
      <c r="E189" s="95"/>
      <c r="F189" s="146"/>
      <c r="H189" s="95"/>
      <c r="I189" s="100"/>
      <c r="J189" s="145"/>
      <c r="O189" s="83"/>
      <c r="P189" s="83"/>
    </row>
    <row r="190" spans="2:16" s="142" customFormat="1" ht="13.5" x14ac:dyDescent="0.2">
      <c r="B190" s="143"/>
      <c r="D190" s="95"/>
      <c r="E190" s="95"/>
      <c r="F190" s="146"/>
      <c r="H190" s="95"/>
      <c r="I190" s="100"/>
      <c r="J190" s="145"/>
      <c r="O190" s="83"/>
      <c r="P190" s="83"/>
    </row>
    <row r="191" spans="2:16" s="142" customFormat="1" ht="13.5" x14ac:dyDescent="0.2">
      <c r="B191" s="143"/>
      <c r="D191" s="95"/>
      <c r="E191" s="95"/>
      <c r="F191" s="146"/>
      <c r="H191" s="95"/>
      <c r="I191" s="100"/>
      <c r="J191" s="145"/>
      <c r="O191" s="83"/>
      <c r="P191" s="83"/>
    </row>
    <row r="192" spans="2:16" s="142" customFormat="1" ht="13.5" x14ac:dyDescent="0.2">
      <c r="B192" s="143"/>
      <c r="D192" s="95"/>
      <c r="E192" s="95"/>
      <c r="F192" s="146"/>
      <c r="H192" s="95"/>
      <c r="I192" s="100"/>
      <c r="J192" s="145"/>
      <c r="O192" s="83"/>
      <c r="P192" s="83"/>
    </row>
    <row r="193" spans="2:16" s="142" customFormat="1" ht="13.5" x14ac:dyDescent="0.2">
      <c r="B193" s="143"/>
      <c r="D193" s="95"/>
      <c r="E193" s="95"/>
      <c r="F193" s="146"/>
      <c r="H193" s="95"/>
      <c r="I193" s="100"/>
      <c r="J193" s="145"/>
      <c r="O193" s="83"/>
      <c r="P193" s="83"/>
    </row>
    <row r="194" spans="2:16" x14ac:dyDescent="0.2">
      <c r="B194" s="140"/>
      <c r="O194" s="9"/>
      <c r="P194" s="9"/>
    </row>
    <row r="195" spans="2:16" x14ac:dyDescent="0.2">
      <c r="B195" s="140"/>
      <c r="O195" s="9"/>
      <c r="P195" s="9"/>
    </row>
    <row r="196" spans="2:16" x14ac:dyDescent="0.2">
      <c r="B196" s="140"/>
      <c r="O196" s="9"/>
      <c r="P196" s="9"/>
    </row>
    <row r="197" spans="2:16" x14ac:dyDescent="0.2">
      <c r="B197" s="140"/>
      <c r="O197" s="9"/>
      <c r="P197" s="9"/>
    </row>
    <row r="198" spans="2:16" x14ac:dyDescent="0.2">
      <c r="B198" s="140"/>
      <c r="O198" s="9"/>
      <c r="P198" s="9"/>
    </row>
    <row r="199" spans="2:16" x14ac:dyDescent="0.2">
      <c r="B199" s="140"/>
      <c r="O199" s="9"/>
      <c r="P199" s="9"/>
    </row>
    <row r="200" spans="2:16" x14ac:dyDescent="0.2">
      <c r="B200" s="140"/>
      <c r="O200" s="9"/>
      <c r="P200" s="9"/>
    </row>
    <row r="201" spans="2:16" x14ac:dyDescent="0.2">
      <c r="B201" s="140"/>
      <c r="O201" s="9"/>
      <c r="P201" s="9"/>
    </row>
    <row r="202" spans="2:16" x14ac:dyDescent="0.2">
      <c r="B202" s="140"/>
      <c r="O202" s="9"/>
      <c r="P202" s="9"/>
    </row>
    <row r="203" spans="2:16" x14ac:dyDescent="0.2">
      <c r="B203" s="140"/>
      <c r="O203" s="9"/>
      <c r="P203" s="9"/>
    </row>
    <row r="204" spans="2:16" x14ac:dyDescent="0.2">
      <c r="B204" s="140"/>
      <c r="O204" s="9"/>
      <c r="P204" s="9"/>
    </row>
    <row r="205" spans="2:16" x14ac:dyDescent="0.2">
      <c r="B205" s="140"/>
      <c r="O205" s="9"/>
      <c r="P205" s="9"/>
    </row>
    <row r="206" spans="2:16" x14ac:dyDescent="0.2">
      <c r="B206" s="140"/>
      <c r="O206" s="9"/>
      <c r="P206" s="9"/>
    </row>
    <row r="207" spans="2:16" x14ac:dyDescent="0.2">
      <c r="B207" s="140"/>
      <c r="O207" s="9"/>
      <c r="P207" s="9"/>
    </row>
    <row r="208" spans="2:16" x14ac:dyDescent="0.2">
      <c r="B208" s="140"/>
      <c r="O208" s="9"/>
      <c r="P208" s="9"/>
    </row>
    <row r="209" spans="2:16" x14ac:dyDescent="0.2">
      <c r="B209" s="140"/>
      <c r="O209" s="9"/>
      <c r="P209" s="9"/>
    </row>
    <row r="210" spans="2:16" x14ac:dyDescent="0.2">
      <c r="B210" s="140"/>
      <c r="O210" s="9"/>
      <c r="P210" s="9"/>
    </row>
    <row r="211" spans="2:16" x14ac:dyDescent="0.2">
      <c r="B211" s="140"/>
      <c r="O211" s="9"/>
      <c r="P211" s="9"/>
    </row>
    <row r="212" spans="2:16" x14ac:dyDescent="0.2">
      <c r="B212" s="140"/>
      <c r="O212" s="9"/>
      <c r="P212" s="9"/>
    </row>
    <row r="213" spans="2:16" x14ac:dyDescent="0.2">
      <c r="B213" s="140"/>
      <c r="O213" s="9">
        <f t="shared" ref="O213:O245" si="0">C213</f>
        <v>0</v>
      </c>
      <c r="P213" s="9">
        <f t="shared" ref="P213:P245" si="1">G213</f>
        <v>0</v>
      </c>
    </row>
    <row r="214" spans="2:16" x14ac:dyDescent="0.2">
      <c r="B214" s="140"/>
      <c r="O214" s="9">
        <f t="shared" si="0"/>
        <v>0</v>
      </c>
      <c r="P214" s="9">
        <f t="shared" si="1"/>
        <v>0</v>
      </c>
    </row>
    <row r="215" spans="2:16" x14ac:dyDescent="0.2">
      <c r="B215" s="140"/>
      <c r="O215" s="9">
        <f t="shared" si="0"/>
        <v>0</v>
      </c>
      <c r="P215" s="9">
        <f t="shared" si="1"/>
        <v>0</v>
      </c>
    </row>
    <row r="216" spans="2:16" x14ac:dyDescent="0.2">
      <c r="B216" s="140"/>
      <c r="O216" s="9">
        <f t="shared" si="0"/>
        <v>0</v>
      </c>
      <c r="P216" s="9">
        <f t="shared" si="1"/>
        <v>0</v>
      </c>
    </row>
    <row r="217" spans="2:16" x14ac:dyDescent="0.2">
      <c r="B217" s="140"/>
      <c r="O217" s="9">
        <f t="shared" si="0"/>
        <v>0</v>
      </c>
      <c r="P217" s="9">
        <f t="shared" si="1"/>
        <v>0</v>
      </c>
    </row>
    <row r="218" spans="2:16" x14ac:dyDescent="0.2">
      <c r="B218" s="140"/>
      <c r="O218" s="9">
        <f t="shared" si="0"/>
        <v>0</v>
      </c>
      <c r="P218" s="9">
        <f t="shared" si="1"/>
        <v>0</v>
      </c>
    </row>
    <row r="219" spans="2:16" x14ac:dyDescent="0.2">
      <c r="B219" s="140"/>
      <c r="O219" s="9">
        <f t="shared" si="0"/>
        <v>0</v>
      </c>
      <c r="P219" s="9">
        <f t="shared" si="1"/>
        <v>0</v>
      </c>
    </row>
    <row r="220" spans="2:16" x14ac:dyDescent="0.2">
      <c r="B220" s="140"/>
      <c r="O220" s="9">
        <f t="shared" si="0"/>
        <v>0</v>
      </c>
      <c r="P220" s="9">
        <f t="shared" si="1"/>
        <v>0</v>
      </c>
    </row>
    <row r="221" spans="2:16" x14ac:dyDescent="0.2">
      <c r="B221" s="140"/>
      <c r="O221" s="9">
        <f t="shared" si="0"/>
        <v>0</v>
      </c>
      <c r="P221" s="9">
        <f t="shared" si="1"/>
        <v>0</v>
      </c>
    </row>
    <row r="222" spans="2:16" x14ac:dyDescent="0.2">
      <c r="B222" s="140"/>
      <c r="O222" s="9">
        <f t="shared" si="0"/>
        <v>0</v>
      </c>
      <c r="P222" s="9">
        <f t="shared" si="1"/>
        <v>0</v>
      </c>
    </row>
    <row r="223" spans="2:16" x14ac:dyDescent="0.2">
      <c r="B223" s="140"/>
      <c r="O223" s="9">
        <f t="shared" si="0"/>
        <v>0</v>
      </c>
      <c r="P223" s="9">
        <f t="shared" si="1"/>
        <v>0</v>
      </c>
    </row>
    <row r="224" spans="2:16" x14ac:dyDescent="0.2">
      <c r="B224" s="140"/>
      <c r="O224" s="9">
        <f t="shared" si="0"/>
        <v>0</v>
      </c>
      <c r="P224" s="9">
        <f t="shared" si="1"/>
        <v>0</v>
      </c>
    </row>
    <row r="225" spans="2:16" x14ac:dyDescent="0.2">
      <c r="B225" s="140"/>
      <c r="O225" s="9">
        <f t="shared" si="0"/>
        <v>0</v>
      </c>
      <c r="P225" s="9">
        <f t="shared" si="1"/>
        <v>0</v>
      </c>
    </row>
    <row r="226" spans="2:16" x14ac:dyDescent="0.2">
      <c r="B226" s="140"/>
      <c r="O226" s="9">
        <f t="shared" si="0"/>
        <v>0</v>
      </c>
      <c r="P226" s="9">
        <f t="shared" si="1"/>
        <v>0</v>
      </c>
    </row>
    <row r="227" spans="2:16" x14ac:dyDescent="0.2">
      <c r="B227" s="140"/>
      <c r="O227" s="9">
        <f t="shared" si="0"/>
        <v>0</v>
      </c>
      <c r="P227" s="9">
        <f t="shared" si="1"/>
        <v>0</v>
      </c>
    </row>
    <row r="228" spans="2:16" x14ac:dyDescent="0.2">
      <c r="B228" s="140"/>
      <c r="O228" s="9">
        <f t="shared" si="0"/>
        <v>0</v>
      </c>
      <c r="P228" s="9">
        <f t="shared" si="1"/>
        <v>0</v>
      </c>
    </row>
    <row r="229" spans="2:16" x14ac:dyDescent="0.2">
      <c r="B229" s="140"/>
      <c r="O229" s="9">
        <f t="shared" si="0"/>
        <v>0</v>
      </c>
      <c r="P229" s="9">
        <f t="shared" si="1"/>
        <v>0</v>
      </c>
    </row>
    <row r="230" spans="2:16" x14ac:dyDescent="0.2">
      <c r="B230" s="140"/>
      <c r="O230" s="9">
        <f t="shared" si="0"/>
        <v>0</v>
      </c>
      <c r="P230" s="9">
        <f t="shared" si="1"/>
        <v>0</v>
      </c>
    </row>
    <row r="231" spans="2:16" x14ac:dyDescent="0.2">
      <c r="B231" s="140"/>
      <c r="O231" s="9">
        <f t="shared" si="0"/>
        <v>0</v>
      </c>
      <c r="P231" s="9">
        <f t="shared" si="1"/>
        <v>0</v>
      </c>
    </row>
    <row r="232" spans="2:16" x14ac:dyDescent="0.2">
      <c r="B232" s="140"/>
      <c r="O232" s="9">
        <f t="shared" si="0"/>
        <v>0</v>
      </c>
      <c r="P232" s="9">
        <f t="shared" si="1"/>
        <v>0</v>
      </c>
    </row>
    <row r="233" spans="2:16" x14ac:dyDescent="0.2">
      <c r="B233" s="140"/>
      <c r="O233" s="9">
        <f t="shared" si="0"/>
        <v>0</v>
      </c>
      <c r="P233" s="9">
        <f t="shared" si="1"/>
        <v>0</v>
      </c>
    </row>
    <row r="234" spans="2:16" x14ac:dyDescent="0.2">
      <c r="B234" s="140"/>
      <c r="O234" s="9">
        <f t="shared" si="0"/>
        <v>0</v>
      </c>
      <c r="P234" s="9">
        <f t="shared" si="1"/>
        <v>0</v>
      </c>
    </row>
    <row r="235" spans="2:16" x14ac:dyDescent="0.2">
      <c r="B235" s="140"/>
      <c r="O235" s="9">
        <f t="shared" si="0"/>
        <v>0</v>
      </c>
      <c r="P235" s="9">
        <f t="shared" si="1"/>
        <v>0</v>
      </c>
    </row>
    <row r="236" spans="2:16" x14ac:dyDescent="0.2">
      <c r="B236" s="140"/>
      <c r="O236" s="9">
        <f t="shared" si="0"/>
        <v>0</v>
      </c>
      <c r="P236" s="9">
        <f t="shared" si="1"/>
        <v>0</v>
      </c>
    </row>
    <row r="237" spans="2:16" x14ac:dyDescent="0.2">
      <c r="B237" s="140"/>
      <c r="O237" s="9">
        <f t="shared" si="0"/>
        <v>0</v>
      </c>
      <c r="P237" s="9">
        <f t="shared" si="1"/>
        <v>0</v>
      </c>
    </row>
    <row r="238" spans="2:16" x14ac:dyDescent="0.2">
      <c r="B238" s="140"/>
      <c r="O238" s="9">
        <f t="shared" si="0"/>
        <v>0</v>
      </c>
      <c r="P238" s="9">
        <f t="shared" si="1"/>
        <v>0</v>
      </c>
    </row>
    <row r="239" spans="2:16" x14ac:dyDescent="0.2">
      <c r="B239" s="140"/>
      <c r="O239" s="9">
        <f t="shared" si="0"/>
        <v>0</v>
      </c>
      <c r="P239" s="9">
        <f t="shared" si="1"/>
        <v>0</v>
      </c>
    </row>
    <row r="240" spans="2:16" x14ac:dyDescent="0.2">
      <c r="B240" s="140"/>
      <c r="O240" s="9">
        <f t="shared" si="0"/>
        <v>0</v>
      </c>
      <c r="P240" s="9">
        <f t="shared" si="1"/>
        <v>0</v>
      </c>
    </row>
    <row r="241" spans="2:16" x14ac:dyDescent="0.2">
      <c r="B241" s="140"/>
      <c r="O241" s="9">
        <f t="shared" si="0"/>
        <v>0</v>
      </c>
      <c r="P241" s="9">
        <f t="shared" si="1"/>
        <v>0</v>
      </c>
    </row>
    <row r="242" spans="2:16" x14ac:dyDescent="0.2">
      <c r="B242" s="140"/>
      <c r="O242" s="9">
        <f t="shared" si="0"/>
        <v>0</v>
      </c>
      <c r="P242" s="9">
        <f t="shared" si="1"/>
        <v>0</v>
      </c>
    </row>
    <row r="243" spans="2:16" x14ac:dyDescent="0.2">
      <c r="B243" s="140"/>
      <c r="O243" s="9">
        <f t="shared" si="0"/>
        <v>0</v>
      </c>
      <c r="P243" s="9">
        <f t="shared" si="1"/>
        <v>0</v>
      </c>
    </row>
    <row r="244" spans="2:16" x14ac:dyDescent="0.2">
      <c r="B244" s="140"/>
      <c r="O244" s="9">
        <f t="shared" si="0"/>
        <v>0</v>
      </c>
      <c r="P244" s="9">
        <f t="shared" si="1"/>
        <v>0</v>
      </c>
    </row>
    <row r="245" spans="2:16" x14ac:dyDescent="0.2">
      <c r="B245" s="140"/>
      <c r="O245" s="9">
        <f t="shared" si="0"/>
        <v>0</v>
      </c>
      <c r="P245" s="9">
        <f t="shared" si="1"/>
        <v>0</v>
      </c>
    </row>
    <row r="246" spans="2:16" x14ac:dyDescent="0.2">
      <c r="B246" s="140"/>
      <c r="O246" s="9">
        <f t="shared" ref="O246:O309" si="2">C246</f>
        <v>0</v>
      </c>
      <c r="P246" s="9">
        <f t="shared" ref="P246:P309" si="3">G246</f>
        <v>0</v>
      </c>
    </row>
    <row r="247" spans="2:16" x14ac:dyDescent="0.2">
      <c r="B247" s="140"/>
      <c r="O247" s="9">
        <f t="shared" si="2"/>
        <v>0</v>
      </c>
      <c r="P247" s="9">
        <f t="shared" si="3"/>
        <v>0</v>
      </c>
    </row>
    <row r="248" spans="2:16" x14ac:dyDescent="0.2">
      <c r="B248" s="140"/>
      <c r="O248" s="9">
        <f t="shared" si="2"/>
        <v>0</v>
      </c>
      <c r="P248" s="9">
        <f t="shared" si="3"/>
        <v>0</v>
      </c>
    </row>
    <row r="249" spans="2:16" x14ac:dyDescent="0.2">
      <c r="B249" s="140"/>
      <c r="O249" s="9">
        <f t="shared" si="2"/>
        <v>0</v>
      </c>
      <c r="P249" s="9">
        <f t="shared" si="3"/>
        <v>0</v>
      </c>
    </row>
    <row r="250" spans="2:16" x14ac:dyDescent="0.2">
      <c r="B250" s="140"/>
      <c r="O250" s="9">
        <f t="shared" si="2"/>
        <v>0</v>
      </c>
      <c r="P250" s="9">
        <f t="shared" si="3"/>
        <v>0</v>
      </c>
    </row>
    <row r="251" spans="2:16" x14ac:dyDescent="0.2">
      <c r="B251" s="140"/>
      <c r="O251" s="9">
        <f t="shared" si="2"/>
        <v>0</v>
      </c>
      <c r="P251" s="9">
        <f t="shared" si="3"/>
        <v>0</v>
      </c>
    </row>
    <row r="252" spans="2:16" x14ac:dyDescent="0.2">
      <c r="B252" s="140"/>
      <c r="O252" s="9">
        <f t="shared" si="2"/>
        <v>0</v>
      </c>
      <c r="P252" s="9">
        <f t="shared" si="3"/>
        <v>0</v>
      </c>
    </row>
    <row r="253" spans="2:16" x14ac:dyDescent="0.2">
      <c r="B253" s="140"/>
      <c r="O253" s="9">
        <f t="shared" si="2"/>
        <v>0</v>
      </c>
      <c r="P253" s="9">
        <f t="shared" si="3"/>
        <v>0</v>
      </c>
    </row>
    <row r="254" spans="2:16" x14ac:dyDescent="0.2">
      <c r="B254" s="140"/>
      <c r="O254" s="9">
        <f t="shared" si="2"/>
        <v>0</v>
      </c>
      <c r="P254" s="9">
        <f t="shared" si="3"/>
        <v>0</v>
      </c>
    </row>
    <row r="255" spans="2:16" x14ac:dyDescent="0.2">
      <c r="B255" s="140"/>
      <c r="O255" s="9">
        <f t="shared" si="2"/>
        <v>0</v>
      </c>
      <c r="P255" s="9">
        <f t="shared" si="3"/>
        <v>0</v>
      </c>
    </row>
    <row r="256" spans="2:16" x14ac:dyDescent="0.2">
      <c r="B256" s="140"/>
      <c r="O256" s="9">
        <f t="shared" si="2"/>
        <v>0</v>
      </c>
      <c r="P256" s="9">
        <f t="shared" si="3"/>
        <v>0</v>
      </c>
    </row>
    <row r="257" spans="2:16" x14ac:dyDescent="0.2">
      <c r="B257" s="140"/>
      <c r="O257" s="9">
        <f t="shared" si="2"/>
        <v>0</v>
      </c>
      <c r="P257" s="9">
        <f t="shared" si="3"/>
        <v>0</v>
      </c>
    </row>
    <row r="258" spans="2:16" x14ac:dyDescent="0.2">
      <c r="B258" s="140"/>
      <c r="O258" s="9">
        <f t="shared" si="2"/>
        <v>0</v>
      </c>
      <c r="P258" s="9">
        <f t="shared" si="3"/>
        <v>0</v>
      </c>
    </row>
    <row r="259" spans="2:16" x14ac:dyDescent="0.2">
      <c r="B259" s="140"/>
      <c r="O259" s="9">
        <f t="shared" si="2"/>
        <v>0</v>
      </c>
      <c r="P259" s="9">
        <f t="shared" si="3"/>
        <v>0</v>
      </c>
    </row>
    <row r="260" spans="2:16" x14ac:dyDescent="0.2">
      <c r="B260" s="140"/>
      <c r="O260" s="9">
        <f t="shared" si="2"/>
        <v>0</v>
      </c>
      <c r="P260" s="9">
        <f t="shared" si="3"/>
        <v>0</v>
      </c>
    </row>
    <row r="261" spans="2:16" x14ac:dyDescent="0.2">
      <c r="B261" s="140"/>
      <c r="O261" s="9">
        <f t="shared" si="2"/>
        <v>0</v>
      </c>
      <c r="P261" s="9">
        <f t="shared" si="3"/>
        <v>0</v>
      </c>
    </row>
    <row r="262" spans="2:16" x14ac:dyDescent="0.2">
      <c r="B262" s="140"/>
      <c r="O262" s="9">
        <f t="shared" si="2"/>
        <v>0</v>
      </c>
      <c r="P262" s="9">
        <f t="shared" si="3"/>
        <v>0</v>
      </c>
    </row>
    <row r="263" spans="2:16" x14ac:dyDescent="0.2">
      <c r="B263" s="140"/>
      <c r="O263" s="9">
        <f t="shared" si="2"/>
        <v>0</v>
      </c>
      <c r="P263" s="9">
        <f t="shared" si="3"/>
        <v>0</v>
      </c>
    </row>
    <row r="264" spans="2:16" x14ac:dyDescent="0.2">
      <c r="B264" s="140"/>
      <c r="O264" s="9">
        <f t="shared" si="2"/>
        <v>0</v>
      </c>
      <c r="P264" s="9">
        <f t="shared" si="3"/>
        <v>0</v>
      </c>
    </row>
    <row r="265" spans="2:16" x14ac:dyDescent="0.2">
      <c r="B265" s="140"/>
      <c r="O265" s="9">
        <f t="shared" si="2"/>
        <v>0</v>
      </c>
      <c r="P265" s="9">
        <f t="shared" si="3"/>
        <v>0</v>
      </c>
    </row>
    <row r="266" spans="2:16" x14ac:dyDescent="0.2">
      <c r="B266" s="140"/>
      <c r="O266" s="9">
        <f t="shared" si="2"/>
        <v>0</v>
      </c>
      <c r="P266" s="9">
        <f t="shared" si="3"/>
        <v>0</v>
      </c>
    </row>
    <row r="267" spans="2:16" x14ac:dyDescent="0.2">
      <c r="B267" s="140"/>
      <c r="O267" s="9">
        <f t="shared" si="2"/>
        <v>0</v>
      </c>
      <c r="P267" s="9">
        <f t="shared" si="3"/>
        <v>0</v>
      </c>
    </row>
    <row r="268" spans="2:16" x14ac:dyDescent="0.2">
      <c r="B268" s="140"/>
      <c r="O268" s="9">
        <f t="shared" si="2"/>
        <v>0</v>
      </c>
      <c r="P268" s="9">
        <f t="shared" si="3"/>
        <v>0</v>
      </c>
    </row>
    <row r="269" spans="2:16" x14ac:dyDescent="0.2">
      <c r="B269" s="140"/>
      <c r="O269" s="9">
        <f t="shared" si="2"/>
        <v>0</v>
      </c>
      <c r="P269" s="9">
        <f t="shared" si="3"/>
        <v>0</v>
      </c>
    </row>
    <row r="270" spans="2:16" x14ac:dyDescent="0.2">
      <c r="B270" s="140"/>
      <c r="O270" s="9">
        <f t="shared" si="2"/>
        <v>0</v>
      </c>
      <c r="P270" s="9">
        <f t="shared" si="3"/>
        <v>0</v>
      </c>
    </row>
    <row r="271" spans="2:16" x14ac:dyDescent="0.2">
      <c r="B271" s="140"/>
      <c r="O271" s="9">
        <f t="shared" si="2"/>
        <v>0</v>
      </c>
      <c r="P271" s="9">
        <f t="shared" si="3"/>
        <v>0</v>
      </c>
    </row>
    <row r="272" spans="2:16" x14ac:dyDescent="0.2">
      <c r="B272" s="140"/>
      <c r="O272" s="9">
        <f t="shared" si="2"/>
        <v>0</v>
      </c>
      <c r="P272" s="9">
        <f t="shared" si="3"/>
        <v>0</v>
      </c>
    </row>
    <row r="273" spans="2:16" x14ac:dyDescent="0.2">
      <c r="B273" s="140"/>
      <c r="O273" s="9">
        <f t="shared" si="2"/>
        <v>0</v>
      </c>
      <c r="P273" s="9">
        <f t="shared" si="3"/>
        <v>0</v>
      </c>
    </row>
    <row r="274" spans="2:16" x14ac:dyDescent="0.2">
      <c r="B274" s="140"/>
      <c r="O274" s="9">
        <f t="shared" si="2"/>
        <v>0</v>
      </c>
      <c r="P274" s="9">
        <f t="shared" si="3"/>
        <v>0</v>
      </c>
    </row>
    <row r="275" spans="2:16" x14ac:dyDescent="0.2">
      <c r="B275" s="140"/>
      <c r="O275" s="9">
        <f t="shared" si="2"/>
        <v>0</v>
      </c>
      <c r="P275" s="9">
        <f t="shared" si="3"/>
        <v>0</v>
      </c>
    </row>
    <row r="276" spans="2:16" x14ac:dyDescent="0.2">
      <c r="B276" s="140"/>
      <c r="O276" s="9">
        <f t="shared" si="2"/>
        <v>0</v>
      </c>
      <c r="P276" s="9">
        <f t="shared" si="3"/>
        <v>0</v>
      </c>
    </row>
    <row r="277" spans="2:16" x14ac:dyDescent="0.2">
      <c r="B277" s="140"/>
      <c r="O277" s="9">
        <f t="shared" si="2"/>
        <v>0</v>
      </c>
      <c r="P277" s="9">
        <f t="shared" si="3"/>
        <v>0</v>
      </c>
    </row>
    <row r="278" spans="2:16" x14ac:dyDescent="0.2">
      <c r="B278" s="140"/>
      <c r="O278" s="9">
        <f t="shared" si="2"/>
        <v>0</v>
      </c>
      <c r="P278" s="9">
        <f t="shared" si="3"/>
        <v>0</v>
      </c>
    </row>
    <row r="279" spans="2:16" x14ac:dyDescent="0.2">
      <c r="B279" s="140"/>
      <c r="O279" s="9">
        <f t="shared" si="2"/>
        <v>0</v>
      </c>
      <c r="P279" s="9">
        <f t="shared" si="3"/>
        <v>0</v>
      </c>
    </row>
    <row r="280" spans="2:16" x14ac:dyDescent="0.2">
      <c r="B280" s="140"/>
      <c r="O280" s="9">
        <f t="shared" si="2"/>
        <v>0</v>
      </c>
      <c r="P280" s="9">
        <f t="shared" si="3"/>
        <v>0</v>
      </c>
    </row>
    <row r="281" spans="2:16" x14ac:dyDescent="0.2">
      <c r="B281" s="140"/>
      <c r="O281" s="9">
        <f t="shared" si="2"/>
        <v>0</v>
      </c>
      <c r="P281" s="9">
        <f t="shared" si="3"/>
        <v>0</v>
      </c>
    </row>
    <row r="282" spans="2:16" x14ac:dyDescent="0.2">
      <c r="B282" s="140"/>
      <c r="O282" s="9">
        <f t="shared" si="2"/>
        <v>0</v>
      </c>
      <c r="P282" s="9">
        <f t="shared" si="3"/>
        <v>0</v>
      </c>
    </row>
    <row r="283" spans="2:16" x14ac:dyDescent="0.2">
      <c r="B283" s="140"/>
      <c r="O283" s="9">
        <f t="shared" si="2"/>
        <v>0</v>
      </c>
      <c r="P283" s="9">
        <f t="shared" si="3"/>
        <v>0</v>
      </c>
    </row>
    <row r="284" spans="2:16" x14ac:dyDescent="0.2">
      <c r="B284" s="140"/>
      <c r="O284" s="9">
        <f t="shared" si="2"/>
        <v>0</v>
      </c>
      <c r="P284" s="9">
        <f t="shared" si="3"/>
        <v>0</v>
      </c>
    </row>
    <row r="285" spans="2:16" x14ac:dyDescent="0.2">
      <c r="B285" s="140"/>
      <c r="O285" s="9">
        <f t="shared" si="2"/>
        <v>0</v>
      </c>
      <c r="P285" s="9">
        <f t="shared" si="3"/>
        <v>0</v>
      </c>
    </row>
    <row r="286" spans="2:16" x14ac:dyDescent="0.2">
      <c r="B286" s="140"/>
      <c r="O286" s="9">
        <f t="shared" si="2"/>
        <v>0</v>
      </c>
      <c r="P286" s="9">
        <f t="shared" si="3"/>
        <v>0</v>
      </c>
    </row>
    <row r="287" spans="2:16" x14ac:dyDescent="0.2">
      <c r="B287" s="140"/>
      <c r="O287" s="9">
        <f t="shared" si="2"/>
        <v>0</v>
      </c>
      <c r="P287" s="9">
        <f t="shared" si="3"/>
        <v>0</v>
      </c>
    </row>
    <row r="288" spans="2:16" x14ac:dyDescent="0.2">
      <c r="B288" s="140"/>
      <c r="O288" s="9">
        <f t="shared" si="2"/>
        <v>0</v>
      </c>
      <c r="P288" s="9">
        <f t="shared" si="3"/>
        <v>0</v>
      </c>
    </row>
    <row r="289" spans="2:16" x14ac:dyDescent="0.2">
      <c r="B289" s="140"/>
      <c r="O289" s="9">
        <f t="shared" si="2"/>
        <v>0</v>
      </c>
      <c r="P289" s="9">
        <f t="shared" si="3"/>
        <v>0</v>
      </c>
    </row>
    <row r="290" spans="2:16" x14ac:dyDescent="0.2">
      <c r="B290" s="140"/>
      <c r="O290" s="9">
        <f t="shared" si="2"/>
        <v>0</v>
      </c>
      <c r="P290" s="9">
        <f t="shared" si="3"/>
        <v>0</v>
      </c>
    </row>
    <row r="291" spans="2:16" x14ac:dyDescent="0.2">
      <c r="B291" s="140"/>
      <c r="O291" s="9">
        <f t="shared" si="2"/>
        <v>0</v>
      </c>
      <c r="P291" s="9">
        <f t="shared" si="3"/>
        <v>0</v>
      </c>
    </row>
    <row r="292" spans="2:16" x14ac:dyDescent="0.2">
      <c r="B292" s="140"/>
      <c r="O292" s="9">
        <f t="shared" si="2"/>
        <v>0</v>
      </c>
      <c r="P292" s="9">
        <f t="shared" si="3"/>
        <v>0</v>
      </c>
    </row>
    <row r="293" spans="2:16" x14ac:dyDescent="0.2">
      <c r="B293" s="140"/>
      <c r="O293" s="9">
        <f t="shared" si="2"/>
        <v>0</v>
      </c>
      <c r="P293" s="9">
        <f t="shared" si="3"/>
        <v>0</v>
      </c>
    </row>
    <row r="294" spans="2:16" x14ac:dyDescent="0.2">
      <c r="B294" s="140"/>
      <c r="O294" s="9">
        <f t="shared" si="2"/>
        <v>0</v>
      </c>
      <c r="P294" s="9">
        <f t="shared" si="3"/>
        <v>0</v>
      </c>
    </row>
    <row r="295" spans="2:16" x14ac:dyDescent="0.2">
      <c r="B295" s="140"/>
      <c r="O295" s="9">
        <f t="shared" si="2"/>
        <v>0</v>
      </c>
      <c r="P295" s="9">
        <f t="shared" si="3"/>
        <v>0</v>
      </c>
    </row>
    <row r="296" spans="2:16" x14ac:dyDescent="0.2">
      <c r="B296" s="140"/>
      <c r="O296" s="9">
        <f t="shared" si="2"/>
        <v>0</v>
      </c>
      <c r="P296" s="9">
        <f t="shared" si="3"/>
        <v>0</v>
      </c>
    </row>
    <row r="297" spans="2:16" x14ac:dyDescent="0.2">
      <c r="B297" s="140"/>
      <c r="O297" s="9">
        <f t="shared" si="2"/>
        <v>0</v>
      </c>
      <c r="P297" s="9">
        <f t="shared" si="3"/>
        <v>0</v>
      </c>
    </row>
    <row r="298" spans="2:16" x14ac:dyDescent="0.2">
      <c r="B298" s="140"/>
      <c r="O298" s="9">
        <f t="shared" si="2"/>
        <v>0</v>
      </c>
      <c r="P298" s="9">
        <f t="shared" si="3"/>
        <v>0</v>
      </c>
    </row>
    <row r="299" spans="2:16" x14ac:dyDescent="0.2">
      <c r="B299" s="140"/>
      <c r="O299" s="9">
        <f t="shared" si="2"/>
        <v>0</v>
      </c>
      <c r="P299" s="9">
        <f t="shared" si="3"/>
        <v>0</v>
      </c>
    </row>
    <row r="300" spans="2:16" x14ac:dyDescent="0.2">
      <c r="B300" s="140"/>
      <c r="O300" s="9">
        <f t="shared" si="2"/>
        <v>0</v>
      </c>
      <c r="P300" s="9">
        <f t="shared" si="3"/>
        <v>0</v>
      </c>
    </row>
    <row r="301" spans="2:16" x14ac:dyDescent="0.2">
      <c r="B301" s="140"/>
      <c r="O301" s="9">
        <f t="shared" si="2"/>
        <v>0</v>
      </c>
      <c r="P301" s="9">
        <f t="shared" si="3"/>
        <v>0</v>
      </c>
    </row>
    <row r="302" spans="2:16" x14ac:dyDescent="0.2">
      <c r="B302" s="140"/>
      <c r="O302" s="9">
        <f t="shared" si="2"/>
        <v>0</v>
      </c>
      <c r="P302" s="9">
        <f t="shared" si="3"/>
        <v>0</v>
      </c>
    </row>
    <row r="303" spans="2:16" x14ac:dyDescent="0.2">
      <c r="B303" s="140"/>
      <c r="O303" s="9">
        <f t="shared" si="2"/>
        <v>0</v>
      </c>
      <c r="P303" s="9">
        <f t="shared" si="3"/>
        <v>0</v>
      </c>
    </row>
    <row r="304" spans="2:16" x14ac:dyDescent="0.2">
      <c r="B304" s="140"/>
      <c r="O304" s="9">
        <f t="shared" si="2"/>
        <v>0</v>
      </c>
      <c r="P304" s="9">
        <f t="shared" si="3"/>
        <v>0</v>
      </c>
    </row>
    <row r="305" spans="2:16" x14ac:dyDescent="0.2">
      <c r="B305" s="140"/>
      <c r="O305" s="9">
        <f t="shared" si="2"/>
        <v>0</v>
      </c>
      <c r="P305" s="9">
        <f t="shared" si="3"/>
        <v>0</v>
      </c>
    </row>
    <row r="306" spans="2:16" x14ac:dyDescent="0.2">
      <c r="B306" s="140"/>
      <c r="O306" s="9">
        <f t="shared" si="2"/>
        <v>0</v>
      </c>
      <c r="P306" s="9">
        <f t="shared" si="3"/>
        <v>0</v>
      </c>
    </row>
    <row r="307" spans="2:16" x14ac:dyDescent="0.2">
      <c r="B307" s="140"/>
      <c r="O307" s="9">
        <f t="shared" si="2"/>
        <v>0</v>
      </c>
      <c r="P307" s="9">
        <f t="shared" si="3"/>
        <v>0</v>
      </c>
    </row>
    <row r="308" spans="2:16" x14ac:dyDescent="0.2">
      <c r="B308" s="140"/>
      <c r="O308" s="9">
        <f t="shared" si="2"/>
        <v>0</v>
      </c>
      <c r="P308" s="9">
        <f t="shared" si="3"/>
        <v>0</v>
      </c>
    </row>
    <row r="309" spans="2:16" x14ac:dyDescent="0.2">
      <c r="B309" s="140"/>
      <c r="O309" s="9">
        <f t="shared" si="2"/>
        <v>0</v>
      </c>
      <c r="P309" s="9">
        <f t="shared" si="3"/>
        <v>0</v>
      </c>
    </row>
    <row r="310" spans="2:16" x14ac:dyDescent="0.2">
      <c r="B310" s="140"/>
      <c r="O310" s="9">
        <f t="shared" ref="O310:O373" si="4">C310</f>
        <v>0</v>
      </c>
      <c r="P310" s="9">
        <f t="shared" ref="P310:P373" si="5">G310</f>
        <v>0</v>
      </c>
    </row>
    <row r="311" spans="2:16" x14ac:dyDescent="0.2">
      <c r="B311" s="140"/>
      <c r="O311" s="9">
        <f t="shared" si="4"/>
        <v>0</v>
      </c>
      <c r="P311" s="9">
        <f t="shared" si="5"/>
        <v>0</v>
      </c>
    </row>
    <row r="312" spans="2:16" x14ac:dyDescent="0.2">
      <c r="B312" s="140"/>
      <c r="O312" s="9">
        <f t="shared" si="4"/>
        <v>0</v>
      </c>
      <c r="P312" s="9">
        <f t="shared" si="5"/>
        <v>0</v>
      </c>
    </row>
    <row r="313" spans="2:16" x14ac:dyDescent="0.2">
      <c r="B313" s="140"/>
      <c r="O313" s="9">
        <f t="shared" si="4"/>
        <v>0</v>
      </c>
      <c r="P313" s="9">
        <f t="shared" si="5"/>
        <v>0</v>
      </c>
    </row>
    <row r="314" spans="2:16" x14ac:dyDescent="0.2">
      <c r="B314" s="140"/>
      <c r="O314" s="9">
        <f t="shared" si="4"/>
        <v>0</v>
      </c>
      <c r="P314" s="9">
        <f t="shared" si="5"/>
        <v>0</v>
      </c>
    </row>
    <row r="315" spans="2:16" x14ac:dyDescent="0.2">
      <c r="B315" s="140"/>
      <c r="O315" s="9">
        <f t="shared" si="4"/>
        <v>0</v>
      </c>
      <c r="P315" s="9">
        <f t="shared" si="5"/>
        <v>0</v>
      </c>
    </row>
    <row r="316" spans="2:16" x14ac:dyDescent="0.2">
      <c r="B316" s="140"/>
      <c r="O316" s="9">
        <f t="shared" si="4"/>
        <v>0</v>
      </c>
      <c r="P316" s="9">
        <f t="shared" si="5"/>
        <v>0</v>
      </c>
    </row>
    <row r="317" spans="2:16" x14ac:dyDescent="0.2">
      <c r="B317" s="140"/>
      <c r="O317" s="9">
        <f t="shared" si="4"/>
        <v>0</v>
      </c>
      <c r="P317" s="9">
        <f t="shared" si="5"/>
        <v>0</v>
      </c>
    </row>
    <row r="318" spans="2:16" x14ac:dyDescent="0.2">
      <c r="B318" s="140"/>
      <c r="O318" s="9">
        <f t="shared" si="4"/>
        <v>0</v>
      </c>
      <c r="P318" s="9">
        <f t="shared" si="5"/>
        <v>0</v>
      </c>
    </row>
    <row r="319" spans="2:16" x14ac:dyDescent="0.2">
      <c r="B319" s="140"/>
      <c r="O319" s="9">
        <f t="shared" si="4"/>
        <v>0</v>
      </c>
      <c r="P319" s="9">
        <f t="shared" si="5"/>
        <v>0</v>
      </c>
    </row>
    <row r="320" spans="2:16" x14ac:dyDescent="0.2">
      <c r="B320" s="140"/>
      <c r="O320" s="9">
        <f t="shared" si="4"/>
        <v>0</v>
      </c>
      <c r="P320" s="9">
        <f t="shared" si="5"/>
        <v>0</v>
      </c>
    </row>
    <row r="321" spans="2:16" x14ac:dyDescent="0.2">
      <c r="B321" s="140"/>
      <c r="O321" s="9">
        <f t="shared" si="4"/>
        <v>0</v>
      </c>
      <c r="P321" s="9">
        <f t="shared" si="5"/>
        <v>0</v>
      </c>
    </row>
    <row r="322" spans="2:16" x14ac:dyDescent="0.2">
      <c r="B322" s="140"/>
      <c r="O322" s="9">
        <f t="shared" si="4"/>
        <v>0</v>
      </c>
      <c r="P322" s="9">
        <f t="shared" si="5"/>
        <v>0</v>
      </c>
    </row>
    <row r="323" spans="2:16" x14ac:dyDescent="0.2">
      <c r="B323" s="140"/>
      <c r="O323" s="9">
        <f t="shared" si="4"/>
        <v>0</v>
      </c>
      <c r="P323" s="9">
        <f t="shared" si="5"/>
        <v>0</v>
      </c>
    </row>
    <row r="324" spans="2:16" x14ac:dyDescent="0.2">
      <c r="B324" s="140"/>
      <c r="O324" s="9">
        <f t="shared" si="4"/>
        <v>0</v>
      </c>
      <c r="P324" s="9">
        <f t="shared" si="5"/>
        <v>0</v>
      </c>
    </row>
    <row r="325" spans="2:16" x14ac:dyDescent="0.2">
      <c r="B325" s="140"/>
      <c r="O325" s="9">
        <f t="shared" si="4"/>
        <v>0</v>
      </c>
      <c r="P325" s="9">
        <f t="shared" si="5"/>
        <v>0</v>
      </c>
    </row>
    <row r="326" spans="2:16" x14ac:dyDescent="0.2">
      <c r="B326" s="140"/>
      <c r="O326" s="9">
        <f t="shared" si="4"/>
        <v>0</v>
      </c>
      <c r="P326" s="9">
        <f t="shared" si="5"/>
        <v>0</v>
      </c>
    </row>
    <row r="327" spans="2:16" x14ac:dyDescent="0.2">
      <c r="B327" s="140"/>
      <c r="O327" s="9">
        <f t="shared" si="4"/>
        <v>0</v>
      </c>
      <c r="P327" s="9">
        <f t="shared" si="5"/>
        <v>0</v>
      </c>
    </row>
    <row r="328" spans="2:16" x14ac:dyDescent="0.2">
      <c r="B328" s="140"/>
      <c r="O328" s="9">
        <f t="shared" si="4"/>
        <v>0</v>
      </c>
      <c r="P328" s="9">
        <f t="shared" si="5"/>
        <v>0</v>
      </c>
    </row>
    <row r="329" spans="2:16" x14ac:dyDescent="0.2">
      <c r="B329" s="140"/>
      <c r="O329" s="9">
        <f t="shared" si="4"/>
        <v>0</v>
      </c>
      <c r="P329" s="9">
        <f t="shared" si="5"/>
        <v>0</v>
      </c>
    </row>
    <row r="330" spans="2:16" x14ac:dyDescent="0.2">
      <c r="B330" s="140"/>
      <c r="O330" s="9">
        <f t="shared" si="4"/>
        <v>0</v>
      </c>
      <c r="P330" s="9">
        <f t="shared" si="5"/>
        <v>0</v>
      </c>
    </row>
    <row r="331" spans="2:16" x14ac:dyDescent="0.2">
      <c r="B331" s="140"/>
      <c r="O331" s="9">
        <f t="shared" si="4"/>
        <v>0</v>
      </c>
      <c r="P331" s="9">
        <f t="shared" si="5"/>
        <v>0</v>
      </c>
    </row>
    <row r="332" spans="2:16" x14ac:dyDescent="0.2">
      <c r="B332" s="140"/>
      <c r="O332" s="9">
        <f t="shared" si="4"/>
        <v>0</v>
      </c>
      <c r="P332" s="9">
        <f t="shared" si="5"/>
        <v>0</v>
      </c>
    </row>
    <row r="333" spans="2:16" x14ac:dyDescent="0.2">
      <c r="B333" s="140"/>
      <c r="O333" s="9">
        <f t="shared" si="4"/>
        <v>0</v>
      </c>
      <c r="P333" s="9">
        <f t="shared" si="5"/>
        <v>0</v>
      </c>
    </row>
    <row r="334" spans="2:16" x14ac:dyDescent="0.2">
      <c r="B334" s="140"/>
      <c r="O334" s="9">
        <f t="shared" si="4"/>
        <v>0</v>
      </c>
      <c r="P334" s="9">
        <f t="shared" si="5"/>
        <v>0</v>
      </c>
    </row>
    <row r="335" spans="2:16" x14ac:dyDescent="0.2">
      <c r="B335" s="140"/>
      <c r="O335" s="9">
        <f t="shared" si="4"/>
        <v>0</v>
      </c>
      <c r="P335" s="9">
        <f t="shared" si="5"/>
        <v>0</v>
      </c>
    </row>
    <row r="336" spans="2:16" x14ac:dyDescent="0.2">
      <c r="B336" s="140"/>
      <c r="O336" s="9">
        <f t="shared" si="4"/>
        <v>0</v>
      </c>
      <c r="P336" s="9">
        <f t="shared" si="5"/>
        <v>0</v>
      </c>
    </row>
    <row r="337" spans="2:16" x14ac:dyDescent="0.2">
      <c r="B337" s="140"/>
      <c r="O337" s="9">
        <f t="shared" si="4"/>
        <v>0</v>
      </c>
      <c r="P337" s="9">
        <f t="shared" si="5"/>
        <v>0</v>
      </c>
    </row>
    <row r="338" spans="2:16" x14ac:dyDescent="0.2">
      <c r="B338" s="140"/>
      <c r="O338" s="9">
        <f t="shared" si="4"/>
        <v>0</v>
      </c>
      <c r="P338" s="9">
        <f t="shared" si="5"/>
        <v>0</v>
      </c>
    </row>
    <row r="339" spans="2:16" x14ac:dyDescent="0.2">
      <c r="B339" s="140"/>
      <c r="O339" s="9">
        <f t="shared" si="4"/>
        <v>0</v>
      </c>
      <c r="P339" s="9">
        <f t="shared" si="5"/>
        <v>0</v>
      </c>
    </row>
    <row r="340" spans="2:16" x14ac:dyDescent="0.2">
      <c r="B340" s="140"/>
      <c r="O340" s="9">
        <f t="shared" si="4"/>
        <v>0</v>
      </c>
      <c r="P340" s="9">
        <f t="shared" si="5"/>
        <v>0</v>
      </c>
    </row>
    <row r="341" spans="2:16" x14ac:dyDescent="0.2">
      <c r="B341" s="140"/>
      <c r="O341" s="9">
        <f t="shared" si="4"/>
        <v>0</v>
      </c>
      <c r="P341" s="9">
        <f t="shared" si="5"/>
        <v>0</v>
      </c>
    </row>
    <row r="342" spans="2:16" x14ac:dyDescent="0.2">
      <c r="B342" s="140"/>
      <c r="O342" s="9">
        <f t="shared" si="4"/>
        <v>0</v>
      </c>
      <c r="P342" s="9">
        <f t="shared" si="5"/>
        <v>0</v>
      </c>
    </row>
    <row r="343" spans="2:16" x14ac:dyDescent="0.2">
      <c r="B343" s="140"/>
      <c r="O343" s="9">
        <f t="shared" si="4"/>
        <v>0</v>
      </c>
      <c r="P343" s="9">
        <f t="shared" si="5"/>
        <v>0</v>
      </c>
    </row>
    <row r="344" spans="2:16" x14ac:dyDescent="0.2">
      <c r="B344" s="140"/>
      <c r="O344" s="9">
        <f t="shared" si="4"/>
        <v>0</v>
      </c>
      <c r="P344" s="9">
        <f t="shared" si="5"/>
        <v>0</v>
      </c>
    </row>
    <row r="345" spans="2:16" x14ac:dyDescent="0.2">
      <c r="B345" s="140"/>
      <c r="O345" s="9">
        <f t="shared" si="4"/>
        <v>0</v>
      </c>
      <c r="P345" s="9">
        <f t="shared" si="5"/>
        <v>0</v>
      </c>
    </row>
    <row r="346" spans="2:16" x14ac:dyDescent="0.2">
      <c r="B346" s="140"/>
      <c r="O346" s="9">
        <f t="shared" si="4"/>
        <v>0</v>
      </c>
      <c r="P346" s="9">
        <f t="shared" si="5"/>
        <v>0</v>
      </c>
    </row>
    <row r="347" spans="2:16" x14ac:dyDescent="0.2">
      <c r="B347" s="140"/>
      <c r="O347" s="9">
        <f t="shared" si="4"/>
        <v>0</v>
      </c>
      <c r="P347" s="9">
        <f t="shared" si="5"/>
        <v>0</v>
      </c>
    </row>
    <row r="348" spans="2:16" x14ac:dyDescent="0.2">
      <c r="B348" s="140"/>
      <c r="O348" s="9">
        <f t="shared" si="4"/>
        <v>0</v>
      </c>
      <c r="P348" s="9">
        <f t="shared" si="5"/>
        <v>0</v>
      </c>
    </row>
    <row r="349" spans="2:16" x14ac:dyDescent="0.2">
      <c r="B349" s="140"/>
      <c r="O349" s="9">
        <f t="shared" si="4"/>
        <v>0</v>
      </c>
      <c r="P349" s="9">
        <f t="shared" si="5"/>
        <v>0</v>
      </c>
    </row>
    <row r="350" spans="2:16" x14ac:dyDescent="0.2">
      <c r="B350" s="140"/>
      <c r="O350" s="9">
        <f t="shared" si="4"/>
        <v>0</v>
      </c>
      <c r="P350" s="9">
        <f t="shared" si="5"/>
        <v>0</v>
      </c>
    </row>
    <row r="351" spans="2:16" x14ac:dyDescent="0.2">
      <c r="B351" s="140"/>
      <c r="O351" s="9">
        <f t="shared" si="4"/>
        <v>0</v>
      </c>
      <c r="P351" s="9">
        <f t="shared" si="5"/>
        <v>0</v>
      </c>
    </row>
    <row r="352" spans="2:16" x14ac:dyDescent="0.2">
      <c r="B352" s="140"/>
      <c r="O352" s="9">
        <f t="shared" si="4"/>
        <v>0</v>
      </c>
      <c r="P352" s="9">
        <f t="shared" si="5"/>
        <v>0</v>
      </c>
    </row>
    <row r="353" spans="2:16" x14ac:dyDescent="0.2">
      <c r="B353" s="140"/>
      <c r="O353" s="9">
        <f t="shared" si="4"/>
        <v>0</v>
      </c>
      <c r="P353" s="9">
        <f t="shared" si="5"/>
        <v>0</v>
      </c>
    </row>
    <row r="354" spans="2:16" x14ac:dyDescent="0.2">
      <c r="B354" s="140"/>
      <c r="O354" s="9">
        <f t="shared" si="4"/>
        <v>0</v>
      </c>
      <c r="P354" s="9">
        <f t="shared" si="5"/>
        <v>0</v>
      </c>
    </row>
    <row r="355" spans="2:16" x14ac:dyDescent="0.2">
      <c r="B355" s="140"/>
      <c r="O355" s="9">
        <f t="shared" si="4"/>
        <v>0</v>
      </c>
      <c r="P355" s="9">
        <f t="shared" si="5"/>
        <v>0</v>
      </c>
    </row>
    <row r="356" spans="2:16" x14ac:dyDescent="0.2">
      <c r="B356" s="140"/>
      <c r="O356" s="9">
        <f t="shared" si="4"/>
        <v>0</v>
      </c>
      <c r="P356" s="9">
        <f t="shared" si="5"/>
        <v>0</v>
      </c>
    </row>
    <row r="357" spans="2:16" x14ac:dyDescent="0.2">
      <c r="B357" s="140"/>
      <c r="O357" s="9">
        <f t="shared" si="4"/>
        <v>0</v>
      </c>
      <c r="P357" s="9">
        <f t="shared" si="5"/>
        <v>0</v>
      </c>
    </row>
    <row r="358" spans="2:16" x14ac:dyDescent="0.2">
      <c r="B358" s="140"/>
      <c r="O358" s="9">
        <f t="shared" si="4"/>
        <v>0</v>
      </c>
      <c r="P358" s="9">
        <f t="shared" si="5"/>
        <v>0</v>
      </c>
    </row>
    <row r="359" spans="2:16" x14ac:dyDescent="0.2">
      <c r="B359" s="140"/>
      <c r="O359" s="9">
        <f t="shared" si="4"/>
        <v>0</v>
      </c>
      <c r="P359" s="9">
        <f t="shared" si="5"/>
        <v>0</v>
      </c>
    </row>
    <row r="360" spans="2:16" x14ac:dyDescent="0.2">
      <c r="B360" s="140"/>
      <c r="O360" s="9">
        <f t="shared" si="4"/>
        <v>0</v>
      </c>
      <c r="P360" s="9">
        <f t="shared" si="5"/>
        <v>0</v>
      </c>
    </row>
    <row r="361" spans="2:16" x14ac:dyDescent="0.2">
      <c r="B361" s="140"/>
      <c r="O361" s="9">
        <f t="shared" si="4"/>
        <v>0</v>
      </c>
      <c r="P361" s="9">
        <f t="shared" si="5"/>
        <v>0</v>
      </c>
    </row>
    <row r="362" spans="2:16" x14ac:dyDescent="0.2">
      <c r="B362" s="140"/>
      <c r="O362" s="9">
        <f t="shared" si="4"/>
        <v>0</v>
      </c>
      <c r="P362" s="9">
        <f t="shared" si="5"/>
        <v>0</v>
      </c>
    </row>
    <row r="363" spans="2:16" x14ac:dyDescent="0.2">
      <c r="B363" s="140"/>
      <c r="O363" s="9">
        <f t="shared" si="4"/>
        <v>0</v>
      </c>
      <c r="P363" s="9">
        <f t="shared" si="5"/>
        <v>0</v>
      </c>
    </row>
    <row r="364" spans="2:16" x14ac:dyDescent="0.2">
      <c r="B364" s="140"/>
      <c r="O364" s="9">
        <f t="shared" si="4"/>
        <v>0</v>
      </c>
      <c r="P364" s="9">
        <f t="shared" si="5"/>
        <v>0</v>
      </c>
    </row>
    <row r="365" spans="2:16" x14ac:dyDescent="0.2">
      <c r="B365" s="140"/>
      <c r="O365" s="9">
        <f t="shared" si="4"/>
        <v>0</v>
      </c>
      <c r="P365" s="9">
        <f t="shared" si="5"/>
        <v>0</v>
      </c>
    </row>
    <row r="366" spans="2:16" x14ac:dyDescent="0.2">
      <c r="B366" s="140"/>
      <c r="O366" s="9">
        <f t="shared" si="4"/>
        <v>0</v>
      </c>
      <c r="P366" s="9">
        <f t="shared" si="5"/>
        <v>0</v>
      </c>
    </row>
    <row r="367" spans="2:16" x14ac:dyDescent="0.2">
      <c r="B367" s="140"/>
      <c r="O367" s="9">
        <f t="shared" si="4"/>
        <v>0</v>
      </c>
      <c r="P367" s="9">
        <f t="shared" si="5"/>
        <v>0</v>
      </c>
    </row>
    <row r="368" spans="2:16" x14ac:dyDescent="0.2">
      <c r="B368" s="140"/>
      <c r="O368" s="9">
        <f t="shared" si="4"/>
        <v>0</v>
      </c>
      <c r="P368" s="9">
        <f t="shared" si="5"/>
        <v>0</v>
      </c>
    </row>
    <row r="369" spans="2:16" x14ac:dyDescent="0.2">
      <c r="B369" s="140"/>
      <c r="O369" s="9">
        <f t="shared" si="4"/>
        <v>0</v>
      </c>
      <c r="P369" s="9">
        <f t="shared" si="5"/>
        <v>0</v>
      </c>
    </row>
    <row r="370" spans="2:16" x14ac:dyDescent="0.2">
      <c r="B370" s="140"/>
      <c r="O370" s="9">
        <f t="shared" si="4"/>
        <v>0</v>
      </c>
      <c r="P370" s="9">
        <f t="shared" si="5"/>
        <v>0</v>
      </c>
    </row>
    <row r="371" spans="2:16" x14ac:dyDescent="0.2">
      <c r="B371" s="140"/>
      <c r="O371" s="9">
        <f t="shared" si="4"/>
        <v>0</v>
      </c>
      <c r="P371" s="9">
        <f t="shared" si="5"/>
        <v>0</v>
      </c>
    </row>
    <row r="372" spans="2:16" x14ac:dyDescent="0.2">
      <c r="B372" s="140"/>
      <c r="O372" s="9">
        <f t="shared" si="4"/>
        <v>0</v>
      </c>
      <c r="P372" s="9">
        <f t="shared" si="5"/>
        <v>0</v>
      </c>
    </row>
    <row r="373" spans="2:16" x14ac:dyDescent="0.2">
      <c r="B373" s="140"/>
      <c r="O373" s="9">
        <f t="shared" si="4"/>
        <v>0</v>
      </c>
      <c r="P373" s="9">
        <f t="shared" si="5"/>
        <v>0</v>
      </c>
    </row>
    <row r="374" spans="2:16" x14ac:dyDescent="0.2">
      <c r="B374" s="140"/>
      <c r="O374" s="9">
        <f t="shared" ref="O374:O402" si="6">C374</f>
        <v>0</v>
      </c>
      <c r="P374" s="9">
        <f t="shared" ref="P374:P402" si="7">G374</f>
        <v>0</v>
      </c>
    </row>
    <row r="375" spans="2:16" x14ac:dyDescent="0.2">
      <c r="B375" s="140"/>
      <c r="O375" s="9">
        <f t="shared" si="6"/>
        <v>0</v>
      </c>
      <c r="P375" s="9">
        <f t="shared" si="7"/>
        <v>0</v>
      </c>
    </row>
    <row r="376" spans="2:16" x14ac:dyDescent="0.2">
      <c r="B376" s="140"/>
      <c r="O376" s="9">
        <f t="shared" si="6"/>
        <v>0</v>
      </c>
      <c r="P376" s="9">
        <f t="shared" si="7"/>
        <v>0</v>
      </c>
    </row>
    <row r="377" spans="2:16" x14ac:dyDescent="0.2">
      <c r="B377" s="140"/>
      <c r="O377" s="9">
        <f t="shared" si="6"/>
        <v>0</v>
      </c>
      <c r="P377" s="9">
        <f t="shared" si="7"/>
        <v>0</v>
      </c>
    </row>
    <row r="378" spans="2:16" x14ac:dyDescent="0.2">
      <c r="B378" s="140"/>
      <c r="O378" s="9">
        <f t="shared" si="6"/>
        <v>0</v>
      </c>
      <c r="P378" s="9">
        <f t="shared" si="7"/>
        <v>0</v>
      </c>
    </row>
    <row r="379" spans="2:16" x14ac:dyDescent="0.2">
      <c r="B379" s="140"/>
      <c r="O379" s="9">
        <f t="shared" si="6"/>
        <v>0</v>
      </c>
      <c r="P379" s="9">
        <f t="shared" si="7"/>
        <v>0</v>
      </c>
    </row>
    <row r="380" spans="2:16" x14ac:dyDescent="0.2">
      <c r="B380" s="140"/>
      <c r="O380" s="9">
        <f t="shared" si="6"/>
        <v>0</v>
      </c>
      <c r="P380" s="9">
        <f t="shared" si="7"/>
        <v>0</v>
      </c>
    </row>
    <row r="381" spans="2:16" x14ac:dyDescent="0.2">
      <c r="B381" s="140"/>
      <c r="O381" s="9">
        <f t="shared" si="6"/>
        <v>0</v>
      </c>
      <c r="P381" s="9">
        <f t="shared" si="7"/>
        <v>0</v>
      </c>
    </row>
    <row r="382" spans="2:16" x14ac:dyDescent="0.2">
      <c r="B382" s="140"/>
      <c r="O382" s="9">
        <f t="shared" si="6"/>
        <v>0</v>
      </c>
      <c r="P382" s="9">
        <f t="shared" si="7"/>
        <v>0</v>
      </c>
    </row>
    <row r="383" spans="2:16" x14ac:dyDescent="0.2">
      <c r="B383" s="140"/>
      <c r="O383" s="9">
        <f t="shared" si="6"/>
        <v>0</v>
      </c>
      <c r="P383" s="9">
        <f t="shared" si="7"/>
        <v>0</v>
      </c>
    </row>
    <row r="384" spans="2:16" x14ac:dyDescent="0.2">
      <c r="B384" s="140"/>
      <c r="O384" s="9">
        <f t="shared" si="6"/>
        <v>0</v>
      </c>
      <c r="P384" s="9">
        <f t="shared" si="7"/>
        <v>0</v>
      </c>
    </row>
    <row r="385" spans="2:16" x14ac:dyDescent="0.2">
      <c r="B385" s="140"/>
      <c r="O385" s="9">
        <f t="shared" si="6"/>
        <v>0</v>
      </c>
      <c r="P385" s="9">
        <f t="shared" si="7"/>
        <v>0</v>
      </c>
    </row>
    <row r="386" spans="2:16" x14ac:dyDescent="0.2">
      <c r="B386" s="140"/>
      <c r="O386" s="9">
        <f t="shared" si="6"/>
        <v>0</v>
      </c>
      <c r="P386" s="9">
        <f t="shared" si="7"/>
        <v>0</v>
      </c>
    </row>
    <row r="387" spans="2:16" x14ac:dyDescent="0.2">
      <c r="B387" s="140"/>
      <c r="O387" s="9">
        <f t="shared" si="6"/>
        <v>0</v>
      </c>
      <c r="P387" s="9">
        <f t="shared" si="7"/>
        <v>0</v>
      </c>
    </row>
    <row r="388" spans="2:16" x14ac:dyDescent="0.2">
      <c r="B388" s="140"/>
      <c r="O388" s="9">
        <f t="shared" si="6"/>
        <v>0</v>
      </c>
      <c r="P388" s="9">
        <f t="shared" si="7"/>
        <v>0</v>
      </c>
    </row>
    <row r="389" spans="2:16" x14ac:dyDescent="0.2">
      <c r="B389" s="140"/>
      <c r="O389" s="9">
        <f t="shared" si="6"/>
        <v>0</v>
      </c>
      <c r="P389" s="9">
        <f t="shared" si="7"/>
        <v>0</v>
      </c>
    </row>
    <row r="390" spans="2:16" x14ac:dyDescent="0.2">
      <c r="B390" s="140"/>
      <c r="O390" s="9">
        <f t="shared" si="6"/>
        <v>0</v>
      </c>
      <c r="P390" s="9">
        <f t="shared" si="7"/>
        <v>0</v>
      </c>
    </row>
    <row r="391" spans="2:16" x14ac:dyDescent="0.2">
      <c r="B391" s="140"/>
      <c r="O391" s="9">
        <f t="shared" si="6"/>
        <v>0</v>
      </c>
      <c r="P391" s="9">
        <f t="shared" si="7"/>
        <v>0</v>
      </c>
    </row>
    <row r="392" spans="2:16" x14ac:dyDescent="0.2">
      <c r="B392" s="140"/>
      <c r="O392" s="9">
        <f t="shared" si="6"/>
        <v>0</v>
      </c>
      <c r="P392" s="9">
        <f t="shared" si="7"/>
        <v>0</v>
      </c>
    </row>
    <row r="393" spans="2:16" x14ac:dyDescent="0.2">
      <c r="B393" s="140"/>
      <c r="O393" s="9">
        <f t="shared" si="6"/>
        <v>0</v>
      </c>
      <c r="P393" s="9">
        <f t="shared" si="7"/>
        <v>0</v>
      </c>
    </row>
    <row r="394" spans="2:16" x14ac:dyDescent="0.2">
      <c r="B394" s="140"/>
      <c r="O394" s="9">
        <f t="shared" si="6"/>
        <v>0</v>
      </c>
      <c r="P394" s="9">
        <f t="shared" si="7"/>
        <v>0</v>
      </c>
    </row>
    <row r="395" spans="2:16" x14ac:dyDescent="0.2">
      <c r="B395" s="140"/>
      <c r="O395" s="9">
        <f t="shared" si="6"/>
        <v>0</v>
      </c>
      <c r="P395" s="9">
        <f t="shared" si="7"/>
        <v>0</v>
      </c>
    </row>
    <row r="396" spans="2:16" x14ac:dyDescent="0.2">
      <c r="B396" s="140"/>
      <c r="O396" s="9">
        <f t="shared" si="6"/>
        <v>0</v>
      </c>
      <c r="P396" s="9">
        <f t="shared" si="7"/>
        <v>0</v>
      </c>
    </row>
    <row r="397" spans="2:16" x14ac:dyDescent="0.2">
      <c r="B397" s="140"/>
      <c r="O397" s="9">
        <f t="shared" si="6"/>
        <v>0</v>
      </c>
      <c r="P397" s="9">
        <f t="shared" si="7"/>
        <v>0</v>
      </c>
    </row>
    <row r="398" spans="2:16" x14ac:dyDescent="0.2">
      <c r="B398" s="140"/>
      <c r="O398" s="9">
        <f t="shared" si="6"/>
        <v>0</v>
      </c>
      <c r="P398" s="9">
        <f t="shared" si="7"/>
        <v>0</v>
      </c>
    </row>
    <row r="399" spans="2:16" x14ac:dyDescent="0.2">
      <c r="O399" s="9">
        <f t="shared" si="6"/>
        <v>0</v>
      </c>
      <c r="P399" s="9">
        <f t="shared" si="7"/>
        <v>0</v>
      </c>
    </row>
    <row r="400" spans="2:16" x14ac:dyDescent="0.2">
      <c r="O400" s="9">
        <f t="shared" si="6"/>
        <v>0</v>
      </c>
      <c r="P400" s="9">
        <f t="shared" si="7"/>
        <v>0</v>
      </c>
    </row>
    <row r="401" spans="15:16" x14ac:dyDescent="0.2">
      <c r="O401" s="9">
        <f t="shared" si="6"/>
        <v>0</v>
      </c>
      <c r="P401" s="9">
        <f t="shared" si="7"/>
        <v>0</v>
      </c>
    </row>
    <row r="402" spans="15:16" x14ac:dyDescent="0.2">
      <c r="O402" s="9">
        <f t="shared" si="6"/>
        <v>0</v>
      </c>
      <c r="P402" s="9">
        <f t="shared" si="7"/>
        <v>0</v>
      </c>
    </row>
  </sheetData>
  <mergeCells count="2">
    <mergeCell ref="E4:F4"/>
    <mergeCell ref="B2:F2"/>
  </mergeCells>
  <conditionalFormatting sqref="B9 D9:F9 H9:K9 B10:K38">
    <cfRule type="expression" dxfId="0" priority="1" stopIfTrue="1">
      <formula>"NOT NULL"</formula>
    </cfRule>
  </conditionalFormatting>
  <conditionalFormatting sqref="D4:F4">
    <cfRule type="colorScale" priority="2">
      <colorScale>
        <cfvo type="num" val="1"/>
        <cfvo type="num" val="9"/>
        <cfvo type="num" val="20"/>
        <color rgb="FF00B050"/>
        <color rgb="FFFFEB84"/>
        <color rgb="FFC00000"/>
      </colorScale>
    </cfRule>
  </conditionalFormatting>
  <pageMargins left="0.70866141732283472" right="0.70866141732283472" top="0.74803149606299213" bottom="0.74803149606299213" header="0.31496062992125984" footer="0.31496062992125984"/>
  <pageSetup paperSize="9" scale="55"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FE5A8B4-8582-4F60-A79C-DD4B8EA3EAD3}">
          <x14:formula1>
            <xm:f>'Operational Risks'!$A$2:$A$430</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6DCAB-F921-419B-92CC-B45AE4A4C5EF}">
  <sheetPr codeName="Sheet5"/>
  <dimension ref="A1:Q75"/>
  <sheetViews>
    <sheetView zoomScale="55" zoomScaleNormal="55" workbookViewId="0">
      <selection activeCell="B8" sqref="B8"/>
    </sheetView>
  </sheetViews>
  <sheetFormatPr defaultRowHeight="12.75" x14ac:dyDescent="0.2"/>
  <cols>
    <col min="1" max="1" width="30.140625" style="9" bestFit="1" customWidth="1"/>
    <col min="2" max="3" width="55.7109375" style="9" customWidth="1"/>
    <col min="4" max="4" width="16.5703125" style="9" customWidth="1"/>
    <col min="5" max="5" width="13.140625" style="9" bestFit="1" customWidth="1"/>
    <col min="6" max="8" width="8.140625" style="9" customWidth="1"/>
    <col min="9" max="9" width="15.7109375" style="9" bestFit="1" customWidth="1"/>
    <col min="10" max="10" width="18.28515625" style="9" bestFit="1" customWidth="1"/>
    <col min="11" max="11" width="14.85546875" style="9" bestFit="1" customWidth="1"/>
    <col min="12" max="12" width="9.7109375" style="9" bestFit="1" customWidth="1"/>
    <col min="13" max="16384" width="9.140625" style="9"/>
  </cols>
  <sheetData>
    <row r="1" spans="1:17" x14ac:dyDescent="0.2">
      <c r="A1" s="62" t="s">
        <v>119</v>
      </c>
      <c r="B1" s="63" t="s">
        <v>322</v>
      </c>
    </row>
    <row r="3" spans="1:17" ht="15" x14ac:dyDescent="0.2">
      <c r="A3" s="64"/>
      <c r="B3" s="65"/>
      <c r="C3" s="65"/>
      <c r="D3" s="65"/>
      <c r="E3" s="65"/>
      <c r="F3" s="65"/>
      <c r="G3" s="65"/>
      <c r="H3" s="65"/>
      <c r="I3" s="65"/>
      <c r="J3" s="70" t="s">
        <v>360</v>
      </c>
      <c r="K3" s="71"/>
      <c r="L3"/>
      <c r="M3"/>
      <c r="N3"/>
      <c r="O3"/>
      <c r="P3"/>
      <c r="Q3" s="66"/>
    </row>
    <row r="4" spans="1:17" ht="38.25" x14ac:dyDescent="0.2">
      <c r="A4" s="72" t="s">
        <v>100</v>
      </c>
      <c r="B4" s="72" t="s">
        <v>121</v>
      </c>
      <c r="C4" s="72" t="s">
        <v>120</v>
      </c>
      <c r="D4" s="72" t="s">
        <v>349</v>
      </c>
      <c r="E4" s="72" t="s">
        <v>42</v>
      </c>
      <c r="F4" s="72" t="s">
        <v>62</v>
      </c>
      <c r="G4" s="72" t="s">
        <v>43</v>
      </c>
      <c r="H4" s="72" t="s">
        <v>350</v>
      </c>
      <c r="I4" s="72" t="s">
        <v>118</v>
      </c>
      <c r="J4" s="75" t="s">
        <v>362</v>
      </c>
      <c r="K4" s="76" t="s">
        <v>361</v>
      </c>
      <c r="L4"/>
      <c r="M4"/>
      <c r="N4"/>
      <c r="O4"/>
      <c r="P4"/>
      <c r="Q4" s="66"/>
    </row>
    <row r="5" spans="1:17" ht="63.75" x14ac:dyDescent="0.2">
      <c r="A5" s="64" t="s">
        <v>274</v>
      </c>
      <c r="B5" s="73" t="s">
        <v>330</v>
      </c>
      <c r="C5" s="64" t="s">
        <v>331</v>
      </c>
      <c r="D5" s="64" t="s">
        <v>359</v>
      </c>
      <c r="E5" s="64">
        <v>4</v>
      </c>
      <c r="F5" s="64">
        <v>3</v>
      </c>
      <c r="G5" s="64">
        <v>12</v>
      </c>
      <c r="H5" s="64">
        <v>2</v>
      </c>
      <c r="I5" s="64">
        <v>8</v>
      </c>
      <c r="J5" s="173">
        <v>12</v>
      </c>
      <c r="K5" s="174">
        <v>8</v>
      </c>
      <c r="L5"/>
      <c r="M5"/>
      <c r="N5"/>
      <c r="O5"/>
      <c r="P5"/>
      <c r="Q5" s="66"/>
    </row>
    <row r="6" spans="1:17" ht="51" x14ac:dyDescent="0.2">
      <c r="A6" s="64" t="s">
        <v>267</v>
      </c>
      <c r="B6" s="64" t="s">
        <v>325</v>
      </c>
      <c r="C6" s="64" t="s">
        <v>326</v>
      </c>
      <c r="D6" s="64" t="s">
        <v>359</v>
      </c>
      <c r="E6" s="64">
        <v>4</v>
      </c>
      <c r="F6" s="64">
        <v>3</v>
      </c>
      <c r="G6" s="64">
        <v>12</v>
      </c>
      <c r="H6" s="64">
        <v>2</v>
      </c>
      <c r="I6" s="64">
        <v>8</v>
      </c>
      <c r="J6" s="175">
        <v>12</v>
      </c>
      <c r="K6" s="176">
        <v>8</v>
      </c>
      <c r="L6"/>
      <c r="M6"/>
      <c r="N6"/>
      <c r="O6"/>
      <c r="P6"/>
      <c r="Q6" s="66"/>
    </row>
    <row r="7" spans="1:17" ht="94.5" customHeight="1" x14ac:dyDescent="0.2">
      <c r="A7" s="64" t="s">
        <v>261</v>
      </c>
      <c r="B7" s="64" t="s">
        <v>341</v>
      </c>
      <c r="C7" s="64" t="s">
        <v>340</v>
      </c>
      <c r="D7" s="64" t="s">
        <v>359</v>
      </c>
      <c r="E7" s="64">
        <v>4</v>
      </c>
      <c r="F7" s="64">
        <v>3</v>
      </c>
      <c r="G7" s="64">
        <v>12</v>
      </c>
      <c r="H7" s="64">
        <v>1</v>
      </c>
      <c r="I7" s="64">
        <v>4</v>
      </c>
      <c r="J7" s="175">
        <v>12</v>
      </c>
      <c r="K7" s="176">
        <v>4</v>
      </c>
      <c r="L7"/>
      <c r="M7"/>
      <c r="N7"/>
      <c r="O7"/>
      <c r="P7"/>
      <c r="Q7" s="66"/>
    </row>
    <row r="8" spans="1:17" s="69" customFormat="1" ht="89.25" x14ac:dyDescent="0.45">
      <c r="A8" s="64" t="s">
        <v>339</v>
      </c>
      <c r="B8" s="64" t="s">
        <v>323</v>
      </c>
      <c r="C8" s="64" t="s">
        <v>324</v>
      </c>
      <c r="D8" s="64" t="s">
        <v>359</v>
      </c>
      <c r="E8" s="64">
        <v>5</v>
      </c>
      <c r="F8" s="64">
        <v>4</v>
      </c>
      <c r="G8" s="64">
        <v>20</v>
      </c>
      <c r="H8" s="64">
        <v>2</v>
      </c>
      <c r="I8" s="64">
        <v>10</v>
      </c>
      <c r="J8" s="175">
        <v>20</v>
      </c>
      <c r="K8" s="176">
        <v>10</v>
      </c>
      <c r="L8"/>
      <c r="M8" s="67"/>
      <c r="N8" s="67"/>
      <c r="O8" s="67"/>
      <c r="P8" s="67"/>
      <c r="Q8" s="68"/>
    </row>
    <row r="9" spans="1:17" ht="114.75" x14ac:dyDescent="0.2">
      <c r="A9" s="64" t="s">
        <v>270</v>
      </c>
      <c r="B9" s="64" t="s">
        <v>332</v>
      </c>
      <c r="C9" s="64" t="s">
        <v>333</v>
      </c>
      <c r="D9" s="64" t="s">
        <v>359</v>
      </c>
      <c r="E9" s="64">
        <v>4</v>
      </c>
      <c r="F9" s="64">
        <v>3</v>
      </c>
      <c r="G9" s="64">
        <v>12</v>
      </c>
      <c r="H9" s="64">
        <v>2</v>
      </c>
      <c r="I9" s="64">
        <v>8</v>
      </c>
      <c r="J9" s="175">
        <v>12</v>
      </c>
      <c r="K9" s="176">
        <v>8</v>
      </c>
      <c r="L9"/>
      <c r="M9"/>
      <c r="N9"/>
      <c r="O9"/>
      <c r="P9"/>
      <c r="Q9" s="66"/>
    </row>
    <row r="10" spans="1:17" ht="63.75" x14ac:dyDescent="0.2">
      <c r="A10" s="64" t="s">
        <v>336</v>
      </c>
      <c r="B10" s="64" t="s">
        <v>337</v>
      </c>
      <c r="C10" s="64" t="s">
        <v>338</v>
      </c>
      <c r="D10" s="64" t="s">
        <v>359</v>
      </c>
      <c r="E10" s="64">
        <v>4</v>
      </c>
      <c r="F10" s="64">
        <v>2</v>
      </c>
      <c r="G10" s="64">
        <v>8</v>
      </c>
      <c r="H10" s="64">
        <v>1</v>
      </c>
      <c r="I10" s="64">
        <v>4</v>
      </c>
      <c r="J10" s="175">
        <v>8</v>
      </c>
      <c r="K10" s="176">
        <v>4</v>
      </c>
      <c r="L10"/>
      <c r="M10"/>
      <c r="N10"/>
      <c r="O10"/>
      <c r="P10"/>
      <c r="Q10" s="66"/>
    </row>
    <row r="11" spans="1:17" ht="140.25" x14ac:dyDescent="0.2">
      <c r="A11" s="64" t="s">
        <v>265</v>
      </c>
      <c r="B11" s="64" t="s">
        <v>327</v>
      </c>
      <c r="C11" s="64" t="s">
        <v>328</v>
      </c>
      <c r="D11" s="64" t="s">
        <v>359</v>
      </c>
      <c r="E11" s="64">
        <v>5</v>
      </c>
      <c r="F11" s="64">
        <v>4</v>
      </c>
      <c r="G11" s="64">
        <v>20</v>
      </c>
      <c r="H11" s="64">
        <v>2</v>
      </c>
      <c r="I11" s="64">
        <v>10</v>
      </c>
      <c r="J11" s="175">
        <v>20</v>
      </c>
      <c r="K11" s="176">
        <v>10</v>
      </c>
      <c r="L11"/>
      <c r="M11"/>
      <c r="N11"/>
      <c r="O11"/>
      <c r="P11"/>
      <c r="Q11" s="66"/>
    </row>
    <row r="12" spans="1:17" ht="38.25" x14ac:dyDescent="0.2">
      <c r="A12" s="64" t="s">
        <v>280</v>
      </c>
      <c r="B12" s="64" t="s">
        <v>281</v>
      </c>
      <c r="C12" s="64" t="s">
        <v>329</v>
      </c>
      <c r="D12" s="64" t="s">
        <v>359</v>
      </c>
      <c r="E12" s="64">
        <v>5</v>
      </c>
      <c r="F12" s="64">
        <v>2</v>
      </c>
      <c r="G12" s="64">
        <v>10</v>
      </c>
      <c r="H12" s="64">
        <v>1</v>
      </c>
      <c r="I12" s="64">
        <v>5</v>
      </c>
      <c r="J12" s="175">
        <v>10</v>
      </c>
      <c r="K12" s="176">
        <v>5</v>
      </c>
      <c r="L12"/>
      <c r="M12"/>
      <c r="N12"/>
      <c r="O12"/>
      <c r="P12"/>
      <c r="Q12" s="66"/>
    </row>
    <row r="13" spans="1:17" ht="102" x14ac:dyDescent="0.2">
      <c r="A13" s="64" t="s">
        <v>48</v>
      </c>
      <c r="B13" s="64" t="s">
        <v>589</v>
      </c>
      <c r="C13" s="64" t="s">
        <v>590</v>
      </c>
      <c r="D13" s="64" t="s">
        <v>359</v>
      </c>
      <c r="E13" s="64">
        <v>3</v>
      </c>
      <c r="F13" s="64">
        <v>2</v>
      </c>
      <c r="G13" s="64">
        <v>6</v>
      </c>
      <c r="H13" s="64">
        <v>1</v>
      </c>
      <c r="I13" s="64">
        <v>3</v>
      </c>
      <c r="J13" s="175">
        <v>6</v>
      </c>
      <c r="K13" s="176">
        <v>3</v>
      </c>
      <c r="L13"/>
      <c r="M13"/>
      <c r="N13"/>
      <c r="O13"/>
      <c r="P13"/>
      <c r="Q13" s="66"/>
    </row>
    <row r="14" spans="1:17" ht="76.5" x14ac:dyDescent="0.2">
      <c r="A14" s="64" t="s">
        <v>343</v>
      </c>
      <c r="B14" s="64" t="s">
        <v>344</v>
      </c>
      <c r="C14" s="64" t="s">
        <v>345</v>
      </c>
      <c r="D14" s="64" t="s">
        <v>359</v>
      </c>
      <c r="E14" s="64">
        <v>3</v>
      </c>
      <c r="F14" s="64">
        <v>4</v>
      </c>
      <c r="G14" s="64">
        <v>12</v>
      </c>
      <c r="H14" s="64">
        <v>3</v>
      </c>
      <c r="I14" s="64">
        <v>9</v>
      </c>
      <c r="J14" s="175">
        <v>12</v>
      </c>
      <c r="K14" s="176">
        <v>9</v>
      </c>
      <c r="L14"/>
      <c r="M14"/>
      <c r="N14"/>
      <c r="O14"/>
      <c r="P14"/>
      <c r="Q14" s="66"/>
    </row>
    <row r="15" spans="1:17" ht="63.75" x14ac:dyDescent="0.2">
      <c r="A15" s="64" t="s">
        <v>46</v>
      </c>
      <c r="B15" s="64" t="s">
        <v>587</v>
      </c>
      <c r="C15" s="64" t="s">
        <v>588</v>
      </c>
      <c r="D15" s="64" t="s">
        <v>359</v>
      </c>
      <c r="E15" s="64">
        <v>4</v>
      </c>
      <c r="F15" s="64">
        <v>4</v>
      </c>
      <c r="G15" s="64">
        <v>16</v>
      </c>
      <c r="H15" s="64">
        <v>2</v>
      </c>
      <c r="I15" s="64">
        <v>8</v>
      </c>
      <c r="J15" s="175">
        <v>16</v>
      </c>
      <c r="K15" s="176">
        <v>8</v>
      </c>
      <c r="L15"/>
      <c r="M15"/>
      <c r="N15"/>
      <c r="O15"/>
      <c r="P15"/>
      <c r="Q15" s="66"/>
    </row>
    <row r="16" spans="1:17" ht="63.75" x14ac:dyDescent="0.2">
      <c r="A16" s="64" t="s">
        <v>583</v>
      </c>
      <c r="B16" s="64" t="s">
        <v>334</v>
      </c>
      <c r="C16" s="64" t="s">
        <v>335</v>
      </c>
      <c r="D16" s="64" t="s">
        <v>359</v>
      </c>
      <c r="E16" s="64">
        <v>4</v>
      </c>
      <c r="F16" s="64">
        <v>2</v>
      </c>
      <c r="G16" s="64">
        <v>8</v>
      </c>
      <c r="H16" s="64">
        <v>1</v>
      </c>
      <c r="I16" s="64">
        <v>4</v>
      </c>
      <c r="J16" s="175">
        <v>8</v>
      </c>
      <c r="K16" s="176">
        <v>4</v>
      </c>
      <c r="L16"/>
      <c r="M16"/>
      <c r="N16"/>
      <c r="O16"/>
      <c r="P16"/>
      <c r="Q16" s="66"/>
    </row>
    <row r="17" spans="1:17" ht="51" x14ac:dyDescent="0.2">
      <c r="A17" s="64" t="s">
        <v>584</v>
      </c>
      <c r="B17" s="64" t="s">
        <v>585</v>
      </c>
      <c r="C17" s="64" t="s">
        <v>586</v>
      </c>
      <c r="D17" s="64" t="s">
        <v>359</v>
      </c>
      <c r="E17" s="64">
        <v>3</v>
      </c>
      <c r="F17" s="64">
        <v>3</v>
      </c>
      <c r="G17" s="64">
        <v>9</v>
      </c>
      <c r="H17" s="64">
        <v>1</v>
      </c>
      <c r="I17" s="64">
        <v>3</v>
      </c>
      <c r="J17" s="175">
        <v>9</v>
      </c>
      <c r="K17" s="176">
        <v>3</v>
      </c>
      <c r="L17"/>
      <c r="M17"/>
      <c r="N17"/>
      <c r="O17"/>
      <c r="P17"/>
      <c r="Q17" s="66"/>
    </row>
    <row r="18" spans="1:17" ht="38.25" x14ac:dyDescent="0.2">
      <c r="A18" s="64" t="s">
        <v>591</v>
      </c>
      <c r="B18" s="64" t="s">
        <v>592</v>
      </c>
      <c r="C18" s="64" t="s">
        <v>593</v>
      </c>
      <c r="D18" s="64" t="s">
        <v>359</v>
      </c>
      <c r="E18" s="64">
        <v>4</v>
      </c>
      <c r="F18" s="64">
        <v>2</v>
      </c>
      <c r="G18" s="64">
        <v>8</v>
      </c>
      <c r="H18" s="64">
        <v>1</v>
      </c>
      <c r="I18" s="64">
        <v>4</v>
      </c>
      <c r="J18" s="175">
        <v>8</v>
      </c>
      <c r="K18" s="176">
        <v>4</v>
      </c>
      <c r="L18"/>
      <c r="M18"/>
      <c r="N18"/>
      <c r="O18"/>
      <c r="P18"/>
      <c r="Q18" s="66"/>
    </row>
    <row r="19" spans="1:17" ht="89.25" x14ac:dyDescent="0.2">
      <c r="A19" s="64" t="s">
        <v>594</v>
      </c>
      <c r="B19" s="64" t="s">
        <v>595</v>
      </c>
      <c r="C19" s="64" t="s">
        <v>596</v>
      </c>
      <c r="D19" s="64" t="s">
        <v>359</v>
      </c>
      <c r="E19" s="64">
        <v>4</v>
      </c>
      <c r="F19" s="64">
        <v>3</v>
      </c>
      <c r="G19" s="64">
        <v>12</v>
      </c>
      <c r="H19" s="64">
        <v>2</v>
      </c>
      <c r="I19" s="64">
        <v>8</v>
      </c>
      <c r="J19" s="175">
        <v>12</v>
      </c>
      <c r="K19" s="176">
        <v>8</v>
      </c>
      <c r="L19"/>
      <c r="M19"/>
      <c r="N19"/>
      <c r="O19"/>
      <c r="P19"/>
      <c r="Q19" s="66"/>
    </row>
    <row r="20" spans="1:17" ht="38.25" x14ac:dyDescent="0.2">
      <c r="A20" s="64" t="s">
        <v>597</v>
      </c>
      <c r="B20" s="64" t="s">
        <v>598</v>
      </c>
      <c r="C20" s="64" t="s">
        <v>599</v>
      </c>
      <c r="D20" s="64" t="s">
        <v>359</v>
      </c>
      <c r="E20" s="64">
        <v>3</v>
      </c>
      <c r="F20" s="64">
        <v>3</v>
      </c>
      <c r="G20" s="64">
        <v>9</v>
      </c>
      <c r="H20" s="64">
        <v>2</v>
      </c>
      <c r="I20" s="64">
        <v>6</v>
      </c>
      <c r="J20" s="175">
        <v>9</v>
      </c>
      <c r="K20" s="176">
        <v>6</v>
      </c>
      <c r="L20"/>
      <c r="M20"/>
      <c r="N20"/>
      <c r="O20"/>
      <c r="P20"/>
      <c r="Q20" s="66"/>
    </row>
    <row r="21" spans="1:17" ht="69" x14ac:dyDescent="0.2">
      <c r="A21" s="147" t="s">
        <v>363</v>
      </c>
      <c r="B21" s="148"/>
      <c r="C21" s="148"/>
      <c r="D21" s="148"/>
      <c r="E21" s="148"/>
      <c r="F21" s="148"/>
      <c r="G21" s="148"/>
      <c r="H21" s="148"/>
      <c r="I21" s="148"/>
      <c r="J21" s="177">
        <v>20</v>
      </c>
      <c r="K21" s="178">
        <v>10</v>
      </c>
      <c r="L21"/>
      <c r="M21"/>
      <c r="N21"/>
      <c r="O21"/>
      <c r="P21"/>
      <c r="Q21" s="66"/>
    </row>
    <row r="22" spans="1:17" x14ac:dyDescent="0.2">
      <c r="A22"/>
      <c r="B22"/>
      <c r="C22"/>
      <c r="D22"/>
      <c r="E22"/>
      <c r="F22"/>
      <c r="G22"/>
      <c r="H22"/>
      <c r="I22"/>
      <c r="J22"/>
      <c r="K22"/>
      <c r="L22"/>
      <c r="M22"/>
      <c r="N22"/>
      <c r="O22"/>
      <c r="P22"/>
      <c r="Q22" s="66"/>
    </row>
    <row r="23" spans="1:17" x14ac:dyDescent="0.2">
      <c r="A23"/>
      <c r="B23"/>
      <c r="C23"/>
      <c r="D23"/>
      <c r="E23"/>
      <c r="F23"/>
      <c r="G23"/>
      <c r="H23"/>
      <c r="I23"/>
      <c r="J23"/>
      <c r="K23"/>
      <c r="L23"/>
      <c r="M23"/>
      <c r="N23"/>
      <c r="O23"/>
      <c r="P23"/>
      <c r="Q23" s="66"/>
    </row>
    <row r="24" spans="1:17" x14ac:dyDescent="0.2">
      <c r="A24"/>
      <c r="B24"/>
      <c r="C24"/>
      <c r="D24"/>
      <c r="E24"/>
      <c r="F24"/>
      <c r="G24"/>
      <c r="H24"/>
      <c r="I24"/>
      <c r="J24"/>
      <c r="K24"/>
      <c r="L24"/>
      <c r="M24"/>
      <c r="N24"/>
      <c r="O24"/>
      <c r="P24"/>
      <c r="Q24" s="66"/>
    </row>
    <row r="25" spans="1:17" x14ac:dyDescent="0.2">
      <c r="A25"/>
      <c r="B25"/>
      <c r="C25"/>
      <c r="D25"/>
      <c r="E25"/>
      <c r="F25"/>
      <c r="G25"/>
      <c r="H25"/>
      <c r="I25"/>
      <c r="J25"/>
      <c r="K25"/>
      <c r="L25"/>
      <c r="M25"/>
      <c r="N25"/>
      <c r="O25"/>
      <c r="P25"/>
      <c r="Q25" s="66"/>
    </row>
    <row r="26" spans="1:17" x14ac:dyDescent="0.2">
      <c r="A26"/>
      <c r="B26"/>
      <c r="C26"/>
      <c r="D26"/>
      <c r="E26"/>
      <c r="F26"/>
      <c r="G26"/>
      <c r="H26"/>
      <c r="I26"/>
      <c r="J26"/>
      <c r="K26"/>
      <c r="L26"/>
      <c r="M26"/>
      <c r="N26"/>
      <c r="O26"/>
      <c r="P26"/>
      <c r="Q26" s="66"/>
    </row>
    <row r="27" spans="1:17" x14ac:dyDescent="0.2">
      <c r="A27"/>
      <c r="B27"/>
      <c r="C27"/>
      <c r="D27"/>
      <c r="E27"/>
      <c r="F27"/>
      <c r="G27"/>
      <c r="H27"/>
      <c r="I27"/>
      <c r="J27"/>
      <c r="K27"/>
      <c r="L27"/>
      <c r="M27"/>
      <c r="N27"/>
      <c r="O27"/>
      <c r="P27"/>
      <c r="Q27" s="66"/>
    </row>
    <row r="28" spans="1:17" x14ac:dyDescent="0.2">
      <c r="A28"/>
      <c r="B28"/>
      <c r="C28"/>
      <c r="D28"/>
      <c r="E28"/>
      <c r="F28"/>
      <c r="G28"/>
      <c r="H28"/>
      <c r="I28"/>
      <c r="J28"/>
      <c r="K28"/>
      <c r="L28"/>
      <c r="M28"/>
      <c r="N28"/>
      <c r="O28"/>
      <c r="P28"/>
      <c r="Q28" s="66"/>
    </row>
    <row r="29" spans="1:17" x14ac:dyDescent="0.2">
      <c r="A29"/>
      <c r="B29"/>
      <c r="C29"/>
      <c r="D29"/>
      <c r="E29"/>
      <c r="F29"/>
      <c r="G29"/>
      <c r="H29"/>
      <c r="I29"/>
      <c r="J29"/>
      <c r="K29"/>
      <c r="L29"/>
      <c r="M29"/>
      <c r="N29"/>
      <c r="O29"/>
      <c r="P29"/>
      <c r="Q29" s="66"/>
    </row>
    <row r="30" spans="1:17" x14ac:dyDescent="0.2">
      <c r="A30"/>
      <c r="B30"/>
      <c r="C30"/>
      <c r="D30"/>
      <c r="E30"/>
      <c r="F30"/>
      <c r="G30"/>
      <c r="H30"/>
      <c r="I30"/>
      <c r="J30"/>
      <c r="K30"/>
      <c r="L30"/>
      <c r="M30"/>
      <c r="N30"/>
      <c r="O30"/>
      <c r="P30"/>
      <c r="Q30" s="66"/>
    </row>
    <row r="31" spans="1:17" x14ac:dyDescent="0.2">
      <c r="A31"/>
      <c r="B31"/>
      <c r="C31"/>
      <c r="D31"/>
      <c r="E31"/>
      <c r="F31"/>
      <c r="G31"/>
      <c r="H31"/>
      <c r="I31"/>
      <c r="J31"/>
      <c r="K31"/>
      <c r="L31"/>
      <c r="M31"/>
      <c r="N31"/>
      <c r="O31"/>
      <c r="P31"/>
      <c r="Q31" s="66"/>
    </row>
    <row r="32" spans="1:17" x14ac:dyDescent="0.2">
      <c r="A32"/>
      <c r="B32"/>
      <c r="C32"/>
      <c r="D32"/>
      <c r="E32"/>
      <c r="F32"/>
      <c r="G32"/>
      <c r="H32"/>
      <c r="I32"/>
      <c r="J32"/>
      <c r="K32"/>
      <c r="L32"/>
      <c r="M32"/>
      <c r="N32"/>
      <c r="O32"/>
      <c r="P32"/>
      <c r="Q32" s="66"/>
    </row>
    <row r="33" spans="1:17" x14ac:dyDescent="0.2">
      <c r="A33"/>
      <c r="B33"/>
      <c r="C33"/>
      <c r="D33"/>
      <c r="E33"/>
      <c r="F33"/>
      <c r="G33"/>
      <c r="H33"/>
      <c r="I33"/>
      <c r="J33"/>
      <c r="K33"/>
      <c r="L33"/>
      <c r="M33"/>
      <c r="N33"/>
      <c r="O33"/>
      <c r="P33"/>
      <c r="Q33" s="66"/>
    </row>
    <row r="34" spans="1:17" x14ac:dyDescent="0.2">
      <c r="A34"/>
      <c r="B34"/>
      <c r="C34"/>
      <c r="D34"/>
      <c r="E34"/>
      <c r="F34"/>
      <c r="G34"/>
      <c r="H34"/>
      <c r="I34"/>
      <c r="J34"/>
      <c r="K34"/>
      <c r="L34"/>
      <c r="M34"/>
      <c r="N34"/>
      <c r="O34"/>
      <c r="P34"/>
      <c r="Q34" s="66"/>
    </row>
    <row r="35" spans="1:17" x14ac:dyDescent="0.2">
      <c r="A35"/>
      <c r="B35"/>
      <c r="C35"/>
      <c r="D35"/>
      <c r="E35"/>
      <c r="F35"/>
      <c r="G35"/>
      <c r="H35"/>
      <c r="I35"/>
      <c r="J35"/>
      <c r="K35"/>
      <c r="L35"/>
      <c r="M35"/>
      <c r="N35"/>
      <c r="O35"/>
      <c r="P35"/>
      <c r="Q35" s="66"/>
    </row>
    <row r="36" spans="1:17" x14ac:dyDescent="0.2">
      <c r="A36"/>
      <c r="B36"/>
      <c r="C36"/>
      <c r="D36"/>
      <c r="E36"/>
      <c r="F36"/>
      <c r="G36"/>
      <c r="H36"/>
      <c r="I36"/>
      <c r="J36"/>
      <c r="K36"/>
      <c r="L36"/>
      <c r="M36"/>
      <c r="N36"/>
      <c r="O36"/>
      <c r="P36"/>
      <c r="Q36" s="66"/>
    </row>
    <row r="37" spans="1:17" x14ac:dyDescent="0.2">
      <c r="A37"/>
      <c r="B37"/>
      <c r="C37"/>
      <c r="D37"/>
      <c r="E37"/>
      <c r="F37"/>
      <c r="G37"/>
      <c r="H37"/>
      <c r="I37"/>
      <c r="J37"/>
      <c r="K37"/>
      <c r="L37"/>
      <c r="M37"/>
      <c r="N37"/>
      <c r="O37"/>
      <c r="P37"/>
      <c r="Q37" s="66"/>
    </row>
    <row r="38" spans="1:17" x14ac:dyDescent="0.2">
      <c r="A38"/>
      <c r="B38"/>
      <c r="C38"/>
      <c r="D38"/>
      <c r="E38"/>
      <c r="F38"/>
      <c r="G38"/>
      <c r="H38"/>
      <c r="I38"/>
      <c r="J38"/>
      <c r="K38"/>
      <c r="L38"/>
      <c r="M38"/>
      <c r="N38"/>
      <c r="O38"/>
      <c r="P38"/>
      <c r="Q38" s="66"/>
    </row>
    <row r="39" spans="1:17" x14ac:dyDescent="0.2">
      <c r="A39"/>
      <c r="B39"/>
      <c r="C39"/>
      <c r="D39"/>
      <c r="E39"/>
      <c r="F39"/>
      <c r="G39"/>
      <c r="H39"/>
      <c r="I39"/>
      <c r="J39"/>
      <c r="K39"/>
      <c r="L39"/>
      <c r="M39"/>
      <c r="N39"/>
      <c r="O39"/>
      <c r="P39"/>
      <c r="Q39" s="66"/>
    </row>
    <row r="40" spans="1:17" x14ac:dyDescent="0.2">
      <c r="A40"/>
      <c r="B40"/>
      <c r="C40"/>
      <c r="D40"/>
      <c r="E40"/>
      <c r="F40"/>
      <c r="G40"/>
      <c r="H40"/>
      <c r="I40"/>
      <c r="J40"/>
      <c r="K40"/>
      <c r="L40"/>
      <c r="M40"/>
      <c r="N40"/>
      <c r="O40"/>
      <c r="P40"/>
      <c r="Q40" s="66"/>
    </row>
    <row r="41" spans="1:17" x14ac:dyDescent="0.2">
      <c r="A41"/>
      <c r="B41"/>
      <c r="C41"/>
      <c r="D41"/>
      <c r="E41"/>
      <c r="F41"/>
      <c r="G41"/>
      <c r="H41"/>
      <c r="I41"/>
      <c r="J41"/>
      <c r="K41"/>
      <c r="L41"/>
      <c r="M41"/>
      <c r="N41"/>
      <c r="O41"/>
      <c r="P41"/>
      <c r="Q41" s="66"/>
    </row>
    <row r="42" spans="1:17" x14ac:dyDescent="0.2">
      <c r="A42"/>
      <c r="B42"/>
      <c r="C42"/>
      <c r="D42"/>
      <c r="E42"/>
      <c r="F42"/>
      <c r="G42"/>
      <c r="H42"/>
      <c r="I42"/>
      <c r="J42"/>
      <c r="K42"/>
      <c r="L42"/>
      <c r="M42"/>
      <c r="N42"/>
      <c r="O42"/>
      <c r="P42"/>
      <c r="Q42" s="66"/>
    </row>
    <row r="43" spans="1:17" x14ac:dyDescent="0.2">
      <c r="A43"/>
      <c r="B43"/>
      <c r="C43"/>
      <c r="D43"/>
      <c r="E43"/>
      <c r="F43"/>
      <c r="G43"/>
      <c r="H43"/>
      <c r="I43"/>
      <c r="J43"/>
      <c r="K43"/>
      <c r="L43"/>
      <c r="M43"/>
      <c r="N43"/>
      <c r="O43"/>
      <c r="P43"/>
      <c r="Q43" s="66"/>
    </row>
    <row r="44" spans="1:17" x14ac:dyDescent="0.2">
      <c r="A44"/>
      <c r="B44"/>
      <c r="C44"/>
      <c r="D44"/>
      <c r="E44"/>
      <c r="F44"/>
      <c r="G44"/>
      <c r="H44"/>
      <c r="I44"/>
      <c r="J44"/>
      <c r="K44"/>
      <c r="L44"/>
      <c r="M44"/>
      <c r="N44"/>
      <c r="O44"/>
      <c r="P44"/>
      <c r="Q44" s="66"/>
    </row>
    <row r="45" spans="1:17" x14ac:dyDescent="0.2">
      <c r="A45"/>
      <c r="B45"/>
      <c r="C45"/>
      <c r="D45"/>
      <c r="E45"/>
      <c r="F45"/>
      <c r="G45"/>
      <c r="H45"/>
      <c r="I45"/>
      <c r="J45"/>
      <c r="K45"/>
      <c r="L45"/>
      <c r="M45"/>
      <c r="N45"/>
      <c r="O45"/>
      <c r="P45"/>
      <c r="Q45" s="66"/>
    </row>
    <row r="46" spans="1:17" x14ac:dyDescent="0.2">
      <c r="A46"/>
      <c r="B46"/>
      <c r="C46"/>
      <c r="D46"/>
      <c r="E46"/>
      <c r="F46"/>
      <c r="G46"/>
      <c r="H46"/>
      <c r="I46"/>
      <c r="J46"/>
      <c r="K46"/>
      <c r="L46"/>
      <c r="M46"/>
      <c r="N46"/>
      <c r="O46"/>
      <c r="P46"/>
      <c r="Q46" s="66"/>
    </row>
    <row r="47" spans="1:17" x14ac:dyDescent="0.2">
      <c r="A47"/>
      <c r="B47"/>
      <c r="C47"/>
      <c r="D47"/>
      <c r="E47"/>
      <c r="F47"/>
      <c r="G47"/>
      <c r="H47"/>
      <c r="I47"/>
      <c r="J47"/>
      <c r="K47"/>
      <c r="L47"/>
      <c r="M47"/>
      <c r="N47"/>
      <c r="O47"/>
      <c r="P47"/>
      <c r="Q47" s="66"/>
    </row>
    <row r="48" spans="1:17" x14ac:dyDescent="0.2">
      <c r="A48"/>
      <c r="B48"/>
      <c r="C48"/>
      <c r="D48"/>
      <c r="E48"/>
      <c r="F48"/>
      <c r="G48"/>
      <c r="H48"/>
      <c r="I48"/>
      <c r="J48"/>
      <c r="K48"/>
      <c r="L48"/>
      <c r="M48"/>
      <c r="N48"/>
      <c r="O48"/>
      <c r="P48"/>
      <c r="Q48" s="66"/>
    </row>
    <row r="49" spans="1:17" x14ac:dyDescent="0.2">
      <c r="A49"/>
      <c r="B49"/>
      <c r="C49"/>
      <c r="D49"/>
      <c r="E49"/>
      <c r="F49"/>
      <c r="G49"/>
      <c r="H49"/>
      <c r="I49"/>
      <c r="J49"/>
      <c r="K49"/>
      <c r="L49"/>
      <c r="M49"/>
      <c r="N49"/>
      <c r="O49"/>
      <c r="P49"/>
      <c r="Q49" s="66"/>
    </row>
    <row r="50" spans="1:17" x14ac:dyDescent="0.2">
      <c r="A50"/>
      <c r="B50"/>
      <c r="C50"/>
      <c r="D50"/>
      <c r="E50"/>
      <c r="F50"/>
      <c r="G50"/>
      <c r="H50"/>
      <c r="I50"/>
      <c r="J50"/>
      <c r="K50"/>
      <c r="L50"/>
      <c r="M50"/>
      <c r="N50"/>
      <c r="O50"/>
      <c r="P50"/>
      <c r="Q50" s="66"/>
    </row>
    <row r="51" spans="1:17" x14ac:dyDescent="0.2">
      <c r="A51"/>
      <c r="B51"/>
      <c r="C51"/>
      <c r="D51"/>
      <c r="E51"/>
      <c r="F51"/>
      <c r="G51"/>
      <c r="H51"/>
      <c r="I51"/>
      <c r="J51"/>
      <c r="K51"/>
      <c r="L51"/>
      <c r="M51"/>
      <c r="N51"/>
      <c r="O51"/>
      <c r="P51"/>
      <c r="Q51" s="66"/>
    </row>
    <row r="52" spans="1:17" x14ac:dyDescent="0.2">
      <c r="A52"/>
      <c r="B52"/>
      <c r="C52"/>
      <c r="D52"/>
      <c r="E52"/>
      <c r="F52"/>
      <c r="G52"/>
      <c r="H52"/>
      <c r="I52"/>
      <c r="J52"/>
      <c r="K52"/>
      <c r="L52"/>
      <c r="M52"/>
      <c r="N52"/>
      <c r="O52"/>
      <c r="P52"/>
      <c r="Q52" s="66"/>
    </row>
    <row r="53" spans="1:17" x14ac:dyDescent="0.2">
      <c r="A53"/>
      <c r="B53"/>
      <c r="C53"/>
      <c r="D53"/>
      <c r="E53"/>
      <c r="F53"/>
      <c r="G53"/>
      <c r="H53"/>
      <c r="I53"/>
      <c r="J53"/>
      <c r="K53"/>
      <c r="L53"/>
      <c r="M53"/>
      <c r="N53"/>
      <c r="O53"/>
      <c r="P53"/>
      <c r="Q53" s="66"/>
    </row>
    <row r="54" spans="1:17" x14ac:dyDescent="0.2">
      <c r="A54"/>
      <c r="B54"/>
      <c r="C54"/>
      <c r="D54"/>
      <c r="E54"/>
      <c r="F54"/>
      <c r="G54"/>
      <c r="H54"/>
      <c r="I54"/>
      <c r="J54"/>
      <c r="K54"/>
      <c r="L54"/>
      <c r="M54"/>
      <c r="N54"/>
      <c r="O54"/>
      <c r="P54"/>
      <c r="Q54" s="66"/>
    </row>
    <row r="55" spans="1:17" x14ac:dyDescent="0.2">
      <c r="A55"/>
      <c r="B55"/>
      <c r="C55"/>
      <c r="D55"/>
      <c r="E55"/>
      <c r="F55"/>
      <c r="G55"/>
      <c r="H55"/>
      <c r="I55"/>
      <c r="J55"/>
      <c r="K55"/>
      <c r="L55"/>
      <c r="M55"/>
      <c r="N55"/>
      <c r="O55"/>
      <c r="P55"/>
      <c r="Q55" s="66"/>
    </row>
    <row r="56" spans="1:17" x14ac:dyDescent="0.2">
      <c r="A56"/>
      <c r="B56"/>
      <c r="C56"/>
      <c r="D56"/>
      <c r="E56"/>
      <c r="F56"/>
      <c r="G56"/>
      <c r="H56"/>
      <c r="I56"/>
      <c r="J56"/>
      <c r="K56"/>
      <c r="L56"/>
      <c r="M56"/>
      <c r="N56"/>
      <c r="O56"/>
      <c r="P56"/>
      <c r="Q56" s="66"/>
    </row>
    <row r="57" spans="1:17" x14ac:dyDescent="0.2">
      <c r="A57"/>
      <c r="B57"/>
      <c r="C57"/>
      <c r="D57"/>
      <c r="E57"/>
      <c r="F57"/>
      <c r="G57"/>
      <c r="H57"/>
      <c r="I57"/>
      <c r="J57"/>
      <c r="K57"/>
      <c r="L57"/>
      <c r="M57"/>
      <c r="N57"/>
      <c r="O57"/>
      <c r="P57"/>
      <c r="Q57" s="66"/>
    </row>
    <row r="58" spans="1:17" x14ac:dyDescent="0.2">
      <c r="A58"/>
      <c r="B58"/>
      <c r="C58"/>
      <c r="D58"/>
      <c r="E58"/>
      <c r="F58"/>
      <c r="G58"/>
      <c r="H58"/>
      <c r="I58"/>
      <c r="J58"/>
      <c r="K58"/>
      <c r="L58"/>
      <c r="M58"/>
      <c r="N58"/>
      <c r="O58"/>
      <c r="P58"/>
      <c r="Q58" s="66"/>
    </row>
    <row r="59" spans="1:17" x14ac:dyDescent="0.2">
      <c r="A59"/>
      <c r="B59"/>
      <c r="C59"/>
      <c r="D59"/>
      <c r="E59"/>
      <c r="F59"/>
      <c r="G59"/>
      <c r="H59"/>
      <c r="I59"/>
      <c r="J59"/>
      <c r="K59"/>
      <c r="L59"/>
      <c r="M59"/>
      <c r="N59"/>
      <c r="O59"/>
      <c r="P59"/>
      <c r="Q59" s="66"/>
    </row>
    <row r="60" spans="1:17" x14ac:dyDescent="0.2">
      <c r="A60"/>
      <c r="B60"/>
      <c r="C60"/>
      <c r="D60"/>
      <c r="E60"/>
      <c r="F60"/>
      <c r="G60"/>
      <c r="H60"/>
      <c r="I60"/>
      <c r="J60"/>
      <c r="K60"/>
      <c r="L60"/>
      <c r="M60"/>
      <c r="N60"/>
      <c r="O60"/>
      <c r="P60"/>
      <c r="Q60" s="66"/>
    </row>
    <row r="61" spans="1:17" x14ac:dyDescent="0.2">
      <c r="A61"/>
      <c r="B61"/>
      <c r="C61"/>
      <c r="D61"/>
      <c r="E61"/>
      <c r="F61"/>
      <c r="G61"/>
      <c r="H61"/>
      <c r="I61"/>
      <c r="J61"/>
      <c r="K61"/>
      <c r="L61"/>
      <c r="M61"/>
      <c r="N61"/>
      <c r="O61"/>
      <c r="P61"/>
      <c r="Q61" s="66"/>
    </row>
    <row r="62" spans="1:17" x14ac:dyDescent="0.2">
      <c r="A62"/>
      <c r="B62"/>
      <c r="C62"/>
      <c r="D62"/>
      <c r="E62"/>
      <c r="F62"/>
      <c r="G62"/>
      <c r="H62"/>
      <c r="I62"/>
      <c r="J62"/>
      <c r="K62"/>
      <c r="L62"/>
      <c r="M62"/>
      <c r="N62"/>
      <c r="O62"/>
      <c r="P62"/>
      <c r="Q62" s="66"/>
    </row>
    <row r="63" spans="1:17" x14ac:dyDescent="0.2">
      <c r="A63"/>
      <c r="B63"/>
      <c r="C63"/>
      <c r="D63"/>
      <c r="E63"/>
      <c r="F63"/>
      <c r="G63"/>
      <c r="H63"/>
      <c r="I63"/>
      <c r="J63"/>
      <c r="K63"/>
      <c r="L63"/>
      <c r="M63"/>
      <c r="N63"/>
      <c r="O63"/>
      <c r="P63"/>
      <c r="Q63" s="66"/>
    </row>
    <row r="64" spans="1:17" x14ac:dyDescent="0.2">
      <c r="A64"/>
      <c r="B64"/>
      <c r="C64"/>
      <c r="D64"/>
      <c r="E64"/>
      <c r="F64"/>
      <c r="G64"/>
      <c r="H64"/>
      <c r="I64"/>
      <c r="J64"/>
      <c r="K64"/>
      <c r="L64"/>
      <c r="M64"/>
      <c r="N64"/>
      <c r="O64"/>
      <c r="P64"/>
      <c r="Q64" s="66"/>
    </row>
    <row r="65" spans="1:17" x14ac:dyDescent="0.2">
      <c r="A65"/>
      <c r="B65"/>
      <c r="C65"/>
      <c r="D65"/>
      <c r="E65"/>
      <c r="F65"/>
      <c r="G65"/>
      <c r="H65"/>
      <c r="I65"/>
      <c r="J65"/>
      <c r="K65"/>
      <c r="L65"/>
      <c r="M65"/>
      <c r="N65"/>
      <c r="O65"/>
      <c r="P65"/>
      <c r="Q65" s="66"/>
    </row>
    <row r="66" spans="1:17" x14ac:dyDescent="0.2">
      <c r="A66"/>
      <c r="B66"/>
      <c r="C66"/>
      <c r="D66"/>
      <c r="E66"/>
      <c r="F66"/>
      <c r="G66"/>
      <c r="H66"/>
      <c r="I66"/>
      <c r="J66"/>
      <c r="K66"/>
      <c r="L66"/>
      <c r="M66"/>
      <c r="N66"/>
      <c r="O66"/>
      <c r="P66"/>
      <c r="Q66" s="66"/>
    </row>
    <row r="67" spans="1:17" x14ac:dyDescent="0.2">
      <c r="A67"/>
      <c r="B67"/>
      <c r="C67"/>
      <c r="D67"/>
      <c r="E67"/>
      <c r="F67"/>
      <c r="G67"/>
      <c r="H67"/>
      <c r="I67"/>
      <c r="J67"/>
      <c r="K67"/>
      <c r="L67"/>
      <c r="M67"/>
      <c r="N67"/>
      <c r="O67"/>
      <c r="P67"/>
      <c r="Q67" s="66"/>
    </row>
    <row r="68" spans="1:17" x14ac:dyDescent="0.2">
      <c r="A68"/>
      <c r="B68"/>
      <c r="C68"/>
      <c r="D68"/>
      <c r="E68"/>
      <c r="F68"/>
      <c r="G68"/>
      <c r="H68"/>
      <c r="I68"/>
      <c r="J68"/>
      <c r="K68"/>
      <c r="L68"/>
      <c r="M68"/>
      <c r="N68"/>
      <c r="O68"/>
      <c r="P68"/>
      <c r="Q68" s="66"/>
    </row>
    <row r="69" spans="1:17" x14ac:dyDescent="0.2">
      <c r="A69"/>
      <c r="B69"/>
      <c r="C69"/>
      <c r="D69"/>
      <c r="E69"/>
      <c r="F69"/>
      <c r="G69"/>
      <c r="H69"/>
      <c r="I69"/>
      <c r="J69"/>
      <c r="K69"/>
      <c r="L69"/>
      <c r="M69"/>
      <c r="N69"/>
      <c r="O69"/>
      <c r="P69"/>
      <c r="Q69" s="66"/>
    </row>
    <row r="70" spans="1:17" x14ac:dyDescent="0.2">
      <c r="A70"/>
      <c r="B70"/>
      <c r="C70"/>
      <c r="D70"/>
      <c r="E70"/>
      <c r="F70"/>
      <c r="G70"/>
      <c r="H70"/>
      <c r="I70"/>
      <c r="J70"/>
      <c r="K70"/>
      <c r="L70"/>
      <c r="M70"/>
      <c r="N70"/>
      <c r="O70"/>
      <c r="P70"/>
      <c r="Q70" s="66"/>
    </row>
    <row r="71" spans="1:17" x14ac:dyDescent="0.2">
      <c r="A71"/>
      <c r="B71"/>
      <c r="C71"/>
      <c r="D71"/>
      <c r="E71"/>
      <c r="F71"/>
      <c r="G71"/>
      <c r="H71"/>
      <c r="I71"/>
      <c r="J71"/>
      <c r="K71"/>
      <c r="L71"/>
      <c r="M71"/>
      <c r="N71"/>
      <c r="O71"/>
      <c r="P71"/>
      <c r="Q71" s="66"/>
    </row>
    <row r="72" spans="1:17" x14ac:dyDescent="0.2">
      <c r="A72"/>
      <c r="B72"/>
      <c r="C72"/>
      <c r="D72"/>
      <c r="E72"/>
      <c r="F72"/>
      <c r="G72"/>
      <c r="H72"/>
      <c r="I72"/>
      <c r="J72"/>
      <c r="K72"/>
      <c r="L72"/>
      <c r="M72"/>
      <c r="N72"/>
      <c r="O72"/>
      <c r="P72"/>
      <c r="Q72" s="66"/>
    </row>
    <row r="73" spans="1:17" x14ac:dyDescent="0.2">
      <c r="A73"/>
      <c r="B73"/>
      <c r="C73"/>
      <c r="D73"/>
      <c r="E73"/>
      <c r="F73"/>
      <c r="G73"/>
      <c r="H73"/>
      <c r="I73"/>
      <c r="J73"/>
      <c r="K73"/>
      <c r="L73"/>
      <c r="M73"/>
      <c r="N73"/>
      <c r="O73"/>
      <c r="P73"/>
      <c r="Q73" s="66"/>
    </row>
    <row r="74" spans="1:17" x14ac:dyDescent="0.2">
      <c r="A74"/>
      <c r="B74"/>
      <c r="C74"/>
      <c r="D74"/>
      <c r="E74"/>
      <c r="F74"/>
      <c r="G74"/>
      <c r="H74"/>
      <c r="I74"/>
      <c r="J74"/>
      <c r="K74"/>
      <c r="L74"/>
      <c r="M74"/>
      <c r="N74"/>
      <c r="O74"/>
      <c r="P74"/>
      <c r="Q74" s="66"/>
    </row>
    <row r="75" spans="1:17" x14ac:dyDescent="0.2">
      <c r="A75" s="66"/>
      <c r="B75" s="66"/>
      <c r="C75" s="66"/>
      <c r="D75" s="66"/>
      <c r="E75" s="66"/>
      <c r="F75" s="66"/>
      <c r="G75" s="66"/>
      <c r="H75" s="66"/>
      <c r="I75" s="66"/>
      <c r="J75" s="66"/>
      <c r="K75" s="66"/>
      <c r="L75" s="66"/>
      <c r="M75" s="66"/>
      <c r="N75" s="66"/>
      <c r="O75" s="66"/>
      <c r="P75" s="66"/>
      <c r="Q75" s="66"/>
    </row>
  </sheetData>
  <conditionalFormatting pivot="1" sqref="J21:K21">
    <cfRule type="colorScale" priority="1">
      <colorScale>
        <cfvo type="num" val="10"/>
        <cfvo type="percentile" val="50"/>
        <cfvo type="num" val="90"/>
        <color theme="4"/>
        <color rgb="FFFFEB84"/>
        <color rgb="FFC00000"/>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1190D-2C27-4932-BF61-20AEE27E8A45}">
  <sheetPr codeName="Sheet6">
    <pageSetUpPr fitToPage="1"/>
  </sheetPr>
  <dimension ref="A1:S88"/>
  <sheetViews>
    <sheetView topLeftCell="A76" workbookViewId="0">
      <selection activeCell="J93" sqref="J93"/>
    </sheetView>
  </sheetViews>
  <sheetFormatPr defaultRowHeight="12.75" x14ac:dyDescent="0.2"/>
  <cols>
    <col min="1" max="1" width="43.28515625" customWidth="1"/>
    <col min="2" max="2" width="1.28515625" customWidth="1"/>
    <col min="3" max="3" width="11" customWidth="1"/>
    <col min="4" max="4" width="9.140625" customWidth="1"/>
    <col min="8" max="8" width="1.28515625" customWidth="1"/>
    <col min="9" max="9" width="10.85546875" customWidth="1"/>
    <col min="14" max="14" width="1.140625" customWidth="1"/>
  </cols>
  <sheetData>
    <row r="1" spans="1:19" ht="20.25" x14ac:dyDescent="0.3">
      <c r="A1" s="121" t="s">
        <v>436</v>
      </c>
      <c r="B1" s="118"/>
    </row>
    <row r="3" spans="1:19" x14ac:dyDescent="0.2">
      <c r="A3" s="105" t="s">
        <v>437</v>
      </c>
      <c r="B3" t="s">
        <v>497</v>
      </c>
    </row>
    <row r="4" spans="1:19" x14ac:dyDescent="0.2">
      <c r="A4" s="105"/>
      <c r="B4" s="105"/>
    </row>
    <row r="5" spans="1:19" ht="15" x14ac:dyDescent="0.2">
      <c r="A5" s="122" t="s">
        <v>502</v>
      </c>
      <c r="B5" s="119"/>
      <c r="C5" s="122"/>
      <c r="D5" s="122"/>
      <c r="E5" s="122"/>
      <c r="F5" s="122"/>
      <c r="G5" s="122"/>
      <c r="I5" s="122"/>
      <c r="J5" s="122"/>
      <c r="K5" s="122"/>
      <c r="L5" s="122"/>
      <c r="M5" s="122"/>
      <c r="O5" s="123"/>
      <c r="P5" s="123"/>
      <c r="Q5" s="123"/>
      <c r="R5" s="123"/>
      <c r="S5" s="123"/>
    </row>
    <row r="6" spans="1:19" x14ac:dyDescent="0.2">
      <c r="A6" s="110" t="s">
        <v>438</v>
      </c>
      <c r="B6" s="110"/>
      <c r="C6" s="164" t="s">
        <v>498</v>
      </c>
      <c r="D6" s="164"/>
      <c r="E6" s="164"/>
      <c r="F6" s="164"/>
      <c r="G6" s="164"/>
      <c r="I6" s="164" t="s">
        <v>503</v>
      </c>
      <c r="J6" s="164"/>
      <c r="K6" s="164"/>
      <c r="L6" s="164"/>
      <c r="M6" s="164"/>
      <c r="O6" s="161"/>
      <c r="P6" s="161"/>
      <c r="Q6" s="161"/>
      <c r="R6" s="161"/>
      <c r="S6" s="161"/>
    </row>
    <row r="7" spans="1:19" x14ac:dyDescent="0.2">
      <c r="A7" s="110"/>
      <c r="B7" s="110"/>
      <c r="C7" s="120"/>
      <c r="D7" s="120"/>
      <c r="E7" s="120"/>
      <c r="F7" s="120"/>
      <c r="G7" s="120"/>
      <c r="I7" s="120"/>
      <c r="J7" s="120"/>
      <c r="K7" s="120"/>
      <c r="L7" s="120"/>
      <c r="M7" s="120"/>
      <c r="O7" s="111"/>
      <c r="P7" s="111"/>
      <c r="Q7" s="111"/>
      <c r="R7" s="111"/>
      <c r="S7" s="111"/>
    </row>
    <row r="8" spans="1:19" ht="29.25" customHeight="1" x14ac:dyDescent="0.2">
      <c r="A8" s="110" t="s">
        <v>439</v>
      </c>
      <c r="B8" s="110"/>
      <c r="C8" s="164" t="s">
        <v>499</v>
      </c>
      <c r="D8" s="164"/>
      <c r="E8" s="164"/>
      <c r="F8" s="164"/>
      <c r="G8" s="164"/>
      <c r="I8" s="165" t="s">
        <v>504</v>
      </c>
      <c r="J8" s="165"/>
      <c r="K8" s="165"/>
      <c r="L8" s="165"/>
      <c r="M8" s="165"/>
      <c r="O8" s="161"/>
      <c r="P8" s="161"/>
      <c r="Q8" s="161"/>
      <c r="R8" s="161"/>
      <c r="S8" s="161"/>
    </row>
    <row r="9" spans="1:19" x14ac:dyDescent="0.2">
      <c r="A9" s="110" t="s">
        <v>440</v>
      </c>
      <c r="B9" s="110"/>
      <c r="C9" s="161" t="s">
        <v>500</v>
      </c>
      <c r="D9" s="161"/>
      <c r="E9" s="161"/>
      <c r="F9" s="161"/>
      <c r="G9" s="161"/>
      <c r="I9" s="161" t="s">
        <v>500</v>
      </c>
      <c r="J9" s="161"/>
      <c r="K9" s="161"/>
      <c r="L9" s="161"/>
      <c r="M9" s="161"/>
      <c r="O9" s="161"/>
      <c r="P9" s="161"/>
      <c r="Q9" s="161"/>
      <c r="R9" s="161"/>
      <c r="S9" s="161"/>
    </row>
    <row r="10" spans="1:19" x14ac:dyDescent="0.2">
      <c r="A10" s="110" t="s">
        <v>441</v>
      </c>
      <c r="B10" s="110"/>
      <c r="C10" s="162">
        <v>45526</v>
      </c>
      <c r="D10" s="162"/>
      <c r="E10" s="162"/>
      <c r="F10" s="162"/>
      <c r="G10" s="162"/>
      <c r="I10" s="162">
        <v>45526</v>
      </c>
      <c r="J10" s="162"/>
      <c r="K10" s="162"/>
      <c r="L10" s="162"/>
      <c r="M10" s="162"/>
      <c r="O10" s="162"/>
      <c r="P10" s="162"/>
      <c r="Q10" s="162"/>
      <c r="R10" s="162"/>
      <c r="S10" s="162"/>
    </row>
    <row r="11" spans="1:19" x14ac:dyDescent="0.2">
      <c r="A11" s="110" t="s">
        <v>442</v>
      </c>
      <c r="B11" s="110"/>
      <c r="C11" s="161"/>
      <c r="D11" s="161"/>
      <c r="E11" s="161"/>
      <c r="F11" s="161"/>
      <c r="G11" s="161"/>
      <c r="I11" s="161"/>
      <c r="J11" s="161"/>
      <c r="K11" s="161"/>
      <c r="L11" s="161"/>
      <c r="M11" s="161"/>
      <c r="O11" s="161"/>
      <c r="P11" s="161"/>
      <c r="Q11" s="161"/>
      <c r="R11" s="161"/>
      <c r="S11" s="161"/>
    </row>
    <row r="12" spans="1:19" ht="28.5" customHeight="1" x14ac:dyDescent="0.2">
      <c r="A12" s="110" t="s">
        <v>443</v>
      </c>
      <c r="B12" s="110"/>
      <c r="C12" s="166" t="s">
        <v>506</v>
      </c>
      <c r="D12" s="163"/>
      <c r="E12" s="163"/>
      <c r="F12" s="163"/>
      <c r="G12" s="163"/>
      <c r="I12" s="166" t="s">
        <v>505</v>
      </c>
      <c r="J12" s="163"/>
      <c r="K12" s="163"/>
      <c r="L12" s="163"/>
      <c r="M12" s="163"/>
      <c r="O12" s="163"/>
      <c r="P12" s="163"/>
      <c r="Q12" s="163"/>
      <c r="R12" s="163"/>
      <c r="S12" s="163"/>
    </row>
    <row r="13" spans="1:19" x14ac:dyDescent="0.2">
      <c r="A13" s="110" t="s">
        <v>444</v>
      </c>
      <c r="B13" s="110"/>
      <c r="C13" s="66">
        <v>2</v>
      </c>
      <c r="D13" s="66"/>
      <c r="E13" s="66"/>
      <c r="F13" s="66"/>
      <c r="G13" s="66"/>
      <c r="I13" s="66">
        <v>1</v>
      </c>
      <c r="J13" s="66"/>
      <c r="K13" s="66"/>
      <c r="L13" s="66"/>
      <c r="M13" s="66"/>
      <c r="O13" s="66"/>
      <c r="P13" s="66"/>
      <c r="Q13" s="66"/>
      <c r="R13" s="66"/>
      <c r="S13" s="66"/>
    </row>
    <row r="14" spans="1:19" x14ac:dyDescent="0.2">
      <c r="A14" s="110" t="s">
        <v>445</v>
      </c>
      <c r="B14" s="110"/>
      <c r="C14" s="66">
        <v>8</v>
      </c>
      <c r="D14" s="66"/>
      <c r="E14" s="66"/>
      <c r="F14" s="66"/>
      <c r="G14" s="66"/>
      <c r="I14" s="66">
        <v>4</v>
      </c>
      <c r="J14" s="66"/>
      <c r="K14" s="66"/>
      <c r="L14" s="66"/>
      <c r="M14" s="66"/>
      <c r="O14" s="66"/>
      <c r="P14" s="66"/>
      <c r="Q14" s="66"/>
      <c r="R14" s="66"/>
      <c r="S14" s="66"/>
    </row>
    <row r="15" spans="1:19" x14ac:dyDescent="0.2">
      <c r="A15" s="110"/>
      <c r="B15" s="110"/>
      <c r="C15" s="66"/>
      <c r="D15" s="66"/>
      <c r="E15" s="66"/>
      <c r="F15" s="66"/>
      <c r="G15" s="66"/>
      <c r="I15" s="66"/>
      <c r="J15" s="66"/>
      <c r="K15" s="66"/>
      <c r="L15" s="66"/>
      <c r="M15" s="66"/>
      <c r="O15" s="66"/>
      <c r="P15" s="66"/>
      <c r="Q15" s="66"/>
      <c r="R15" s="66"/>
      <c r="S15" s="66"/>
    </row>
    <row r="16" spans="1:19" ht="15" x14ac:dyDescent="0.2">
      <c r="A16" s="108" t="s">
        <v>446</v>
      </c>
      <c r="B16" s="119"/>
      <c r="C16" s="109"/>
      <c r="D16" s="109"/>
      <c r="E16" s="109"/>
      <c r="F16" s="109"/>
      <c r="G16" s="109"/>
      <c r="I16" s="109"/>
      <c r="J16" s="109"/>
      <c r="K16" s="109"/>
      <c r="L16" s="109"/>
      <c r="M16" s="109"/>
      <c r="O16" s="109"/>
      <c r="P16" s="109"/>
      <c r="Q16" s="109"/>
      <c r="R16" s="109"/>
      <c r="S16" s="109"/>
    </row>
    <row r="17" spans="1:19" x14ac:dyDescent="0.2">
      <c r="A17" s="110" t="s">
        <v>447</v>
      </c>
      <c r="B17" s="110"/>
      <c r="C17" s="113">
        <v>45177</v>
      </c>
      <c r="D17" s="66"/>
      <c r="E17" s="66"/>
      <c r="F17" s="66"/>
      <c r="G17" s="66"/>
      <c r="I17" s="113">
        <v>45177</v>
      </c>
      <c r="J17" s="66"/>
      <c r="K17" s="66"/>
      <c r="L17" s="66"/>
      <c r="M17" s="66"/>
      <c r="O17" s="113"/>
      <c r="P17" s="66"/>
      <c r="Q17" s="66"/>
      <c r="R17" s="66"/>
      <c r="S17" s="66"/>
    </row>
    <row r="18" spans="1:19" ht="25.5" x14ac:dyDescent="0.2">
      <c r="A18" s="110" t="s">
        <v>448</v>
      </c>
      <c r="B18" s="110"/>
      <c r="C18" s="113">
        <v>45299</v>
      </c>
      <c r="D18" s="66"/>
      <c r="E18" s="66"/>
      <c r="F18" s="66"/>
      <c r="G18" s="66"/>
      <c r="I18" s="113">
        <v>45299</v>
      </c>
      <c r="J18" s="66"/>
      <c r="K18" s="66"/>
      <c r="L18" s="66"/>
      <c r="M18" s="66"/>
      <c r="O18" s="113"/>
      <c r="P18" s="66"/>
      <c r="Q18" s="66"/>
      <c r="R18" s="66"/>
      <c r="S18" s="66"/>
    </row>
    <row r="19" spans="1:19" x14ac:dyDescent="0.2">
      <c r="A19" s="110"/>
      <c r="B19" s="110"/>
      <c r="C19" s="66"/>
      <c r="D19" s="66"/>
      <c r="E19" s="66"/>
      <c r="F19" s="66"/>
      <c r="G19" s="66"/>
      <c r="I19" s="66"/>
      <c r="J19" s="66"/>
      <c r="K19" s="66"/>
      <c r="L19" s="66"/>
      <c r="M19" s="66"/>
      <c r="O19" s="66"/>
      <c r="P19" s="66"/>
      <c r="Q19" s="66"/>
      <c r="R19" s="66"/>
      <c r="S19" s="66"/>
    </row>
    <row r="20" spans="1:19" ht="15" x14ac:dyDescent="0.2">
      <c r="A20" s="108" t="s">
        <v>449</v>
      </c>
      <c r="B20" s="119"/>
      <c r="C20" s="109"/>
      <c r="D20" s="109"/>
      <c r="E20" s="109"/>
      <c r="F20" s="109"/>
      <c r="G20" s="109"/>
      <c r="I20" s="109"/>
      <c r="J20" s="109"/>
      <c r="K20" s="109"/>
      <c r="L20" s="109"/>
      <c r="M20" s="109"/>
      <c r="O20" s="109"/>
      <c r="P20" s="109"/>
      <c r="Q20" s="109"/>
      <c r="R20" s="109"/>
      <c r="S20" s="109"/>
    </row>
    <row r="21" spans="1:19" x14ac:dyDescent="0.2">
      <c r="A21" s="110" t="s">
        <v>453</v>
      </c>
      <c r="B21" s="110"/>
      <c r="C21" s="114" t="s">
        <v>501</v>
      </c>
      <c r="D21" s="66"/>
      <c r="E21" s="66"/>
      <c r="F21" s="66"/>
      <c r="G21" s="66"/>
      <c r="I21" s="114" t="s">
        <v>501</v>
      </c>
      <c r="J21" s="66"/>
      <c r="K21" s="66"/>
      <c r="L21" s="66"/>
      <c r="M21" s="66"/>
      <c r="O21" s="114"/>
      <c r="P21" s="66"/>
      <c r="Q21" s="66"/>
      <c r="R21" s="66"/>
      <c r="S21" s="66"/>
    </row>
    <row r="22" spans="1:19" x14ac:dyDescent="0.2">
      <c r="A22" s="110" t="s">
        <v>454</v>
      </c>
      <c r="B22" s="110"/>
      <c r="C22" s="114" t="s">
        <v>501</v>
      </c>
      <c r="D22" s="66"/>
      <c r="E22" s="66"/>
      <c r="F22" s="66"/>
      <c r="G22" s="66"/>
      <c r="I22" s="114" t="s">
        <v>501</v>
      </c>
      <c r="J22" s="66"/>
      <c r="K22" s="66"/>
      <c r="L22" s="66"/>
      <c r="M22" s="66"/>
      <c r="O22" s="114"/>
      <c r="P22" s="66"/>
      <c r="Q22" s="66"/>
      <c r="R22" s="66"/>
      <c r="S22" s="66"/>
    </row>
    <row r="23" spans="1:19" ht="25.5" x14ac:dyDescent="0.2">
      <c r="A23" s="110" t="s">
        <v>450</v>
      </c>
      <c r="B23" s="110"/>
      <c r="C23" s="114" t="s">
        <v>501</v>
      </c>
      <c r="D23" s="66"/>
      <c r="E23" s="66"/>
      <c r="F23" s="66"/>
      <c r="G23" s="66"/>
      <c r="I23" s="114" t="s">
        <v>501</v>
      </c>
      <c r="J23" s="66"/>
      <c r="K23" s="66"/>
      <c r="L23" s="66"/>
      <c r="M23" s="66"/>
      <c r="O23" s="114"/>
      <c r="P23" s="66"/>
      <c r="Q23" s="66"/>
      <c r="R23" s="66"/>
      <c r="S23" s="66"/>
    </row>
    <row r="24" spans="1:19" x14ac:dyDescent="0.2">
      <c r="A24" s="110"/>
      <c r="B24" s="110"/>
      <c r="C24" s="66"/>
      <c r="D24" s="66"/>
      <c r="E24" s="66"/>
      <c r="F24" s="66"/>
      <c r="G24" s="66"/>
      <c r="I24" s="66"/>
      <c r="J24" s="66"/>
      <c r="K24" s="66"/>
      <c r="L24" s="66"/>
      <c r="M24" s="66"/>
      <c r="O24" s="66"/>
      <c r="P24" s="66"/>
      <c r="Q24" s="66"/>
      <c r="R24" s="66"/>
      <c r="S24" s="66"/>
    </row>
    <row r="25" spans="1:19" ht="15" x14ac:dyDescent="0.2">
      <c r="A25" s="108" t="s">
        <v>451</v>
      </c>
      <c r="B25" s="119"/>
      <c r="C25" s="109"/>
      <c r="D25" s="109"/>
      <c r="E25" s="109"/>
      <c r="F25" s="109"/>
      <c r="G25" s="109"/>
      <c r="I25" s="109"/>
      <c r="J25" s="109"/>
      <c r="K25" s="109"/>
      <c r="L25" s="109"/>
      <c r="M25" s="109"/>
      <c r="O25" s="109"/>
      <c r="P25" s="109"/>
      <c r="Q25" s="109"/>
      <c r="R25" s="109"/>
      <c r="S25" s="109"/>
    </row>
    <row r="26" spans="1:19" ht="25.5" x14ac:dyDescent="0.2">
      <c r="A26" s="110" t="s">
        <v>452</v>
      </c>
      <c r="B26" s="110"/>
      <c r="C26" s="114" t="s">
        <v>501</v>
      </c>
      <c r="D26" s="66"/>
      <c r="E26" s="66"/>
      <c r="F26" s="66"/>
      <c r="G26" s="66"/>
      <c r="I26" s="114" t="s">
        <v>501</v>
      </c>
      <c r="J26" s="66"/>
      <c r="K26" s="66"/>
      <c r="L26" s="66"/>
      <c r="M26" s="66"/>
      <c r="O26" s="114"/>
      <c r="P26" s="66"/>
      <c r="Q26" s="66"/>
      <c r="R26" s="66"/>
      <c r="S26" s="66"/>
    </row>
    <row r="27" spans="1:19" ht="25.5" x14ac:dyDescent="0.2">
      <c r="A27" s="110" t="s">
        <v>456</v>
      </c>
      <c r="B27" s="110"/>
      <c r="C27" s="115" t="s">
        <v>501</v>
      </c>
      <c r="D27" s="66"/>
      <c r="E27" s="66"/>
      <c r="F27" s="66"/>
      <c r="G27" s="66"/>
      <c r="I27" s="115" t="s">
        <v>501</v>
      </c>
      <c r="J27" s="66"/>
      <c r="K27" s="66"/>
      <c r="L27" s="66"/>
      <c r="M27" s="66"/>
      <c r="O27" s="115"/>
      <c r="P27" s="66"/>
      <c r="Q27" s="66"/>
      <c r="R27" s="66"/>
      <c r="S27" s="66"/>
    </row>
    <row r="28" spans="1:19" ht="44.25" customHeight="1" x14ac:dyDescent="0.2">
      <c r="A28" s="110" t="s">
        <v>455</v>
      </c>
      <c r="B28" s="110"/>
      <c r="C28" s="160" t="s">
        <v>507</v>
      </c>
      <c r="D28" s="159"/>
      <c r="E28" s="159"/>
      <c r="F28" s="159"/>
      <c r="G28" s="159"/>
      <c r="I28" s="159" t="s">
        <v>520</v>
      </c>
      <c r="J28" s="159"/>
      <c r="K28" s="159"/>
      <c r="L28" s="159"/>
      <c r="M28" s="159"/>
      <c r="O28" s="159"/>
      <c r="P28" s="159"/>
      <c r="Q28" s="159"/>
      <c r="R28" s="159"/>
      <c r="S28" s="159"/>
    </row>
    <row r="29" spans="1:19" x14ac:dyDescent="0.2">
      <c r="A29" s="110"/>
      <c r="B29" s="110"/>
      <c r="C29" s="66"/>
      <c r="D29" s="66"/>
      <c r="E29" s="66"/>
      <c r="F29" s="66"/>
      <c r="G29" s="66"/>
      <c r="I29" s="66"/>
      <c r="J29" s="66"/>
      <c r="K29" s="66"/>
      <c r="L29" s="66"/>
      <c r="M29" s="66"/>
      <c r="O29" s="66"/>
      <c r="P29" s="66"/>
      <c r="Q29" s="66"/>
      <c r="R29" s="66"/>
      <c r="S29" s="66"/>
    </row>
    <row r="30" spans="1:19" ht="15" x14ac:dyDescent="0.25">
      <c r="A30" s="108" t="s">
        <v>457</v>
      </c>
      <c r="B30" s="119"/>
      <c r="C30" s="109"/>
      <c r="D30" s="109"/>
      <c r="E30" s="109"/>
      <c r="F30" s="109"/>
      <c r="G30" s="109"/>
      <c r="H30" s="106"/>
      <c r="I30" s="109"/>
      <c r="J30" s="109"/>
      <c r="K30" s="109"/>
      <c r="L30" s="109"/>
      <c r="M30" s="109"/>
      <c r="O30" s="109"/>
      <c r="P30" s="109"/>
      <c r="Q30" s="109"/>
      <c r="R30" s="109"/>
      <c r="S30" s="109"/>
    </row>
    <row r="31" spans="1:19" x14ac:dyDescent="0.2">
      <c r="A31" s="110" t="s">
        <v>458</v>
      </c>
      <c r="B31" s="110"/>
      <c r="C31" s="114" t="s">
        <v>501</v>
      </c>
      <c r="D31" s="66"/>
      <c r="E31" s="66"/>
      <c r="F31" s="66"/>
      <c r="G31" s="66"/>
      <c r="I31" s="114" t="s">
        <v>508</v>
      </c>
      <c r="J31" s="66"/>
      <c r="K31" s="66"/>
      <c r="L31" s="66"/>
      <c r="M31" s="66"/>
      <c r="O31" s="114"/>
      <c r="P31" s="66"/>
      <c r="Q31" s="66"/>
      <c r="R31" s="66"/>
      <c r="S31" s="66"/>
    </row>
    <row r="32" spans="1:19" x14ac:dyDescent="0.2">
      <c r="A32" s="110" t="s">
        <v>459</v>
      </c>
      <c r="B32" s="110"/>
      <c r="C32" s="113">
        <v>44998</v>
      </c>
      <c r="D32" s="66"/>
      <c r="E32" s="66"/>
      <c r="F32" s="66"/>
      <c r="G32" s="66"/>
      <c r="I32" s="117"/>
      <c r="J32" s="66"/>
      <c r="K32" s="66"/>
      <c r="L32" s="66"/>
      <c r="M32" s="66"/>
      <c r="O32" s="117"/>
      <c r="P32" s="66"/>
      <c r="Q32" s="66"/>
      <c r="R32" s="66"/>
      <c r="S32" s="66"/>
    </row>
    <row r="33" spans="1:19" x14ac:dyDescent="0.2">
      <c r="A33" s="110" t="s">
        <v>460</v>
      </c>
      <c r="B33" s="110"/>
      <c r="C33" s="114" t="s">
        <v>501</v>
      </c>
      <c r="D33" s="66"/>
      <c r="E33" s="66"/>
      <c r="F33" s="66"/>
      <c r="G33" s="66"/>
      <c r="I33" s="114" t="s">
        <v>501</v>
      </c>
      <c r="J33" s="66"/>
      <c r="K33" s="66"/>
      <c r="L33" s="66"/>
      <c r="M33" s="66"/>
      <c r="O33" s="114"/>
      <c r="P33" s="66"/>
      <c r="Q33" s="66"/>
      <c r="R33" s="66"/>
      <c r="S33" s="66"/>
    </row>
    <row r="34" spans="1:19" x14ac:dyDescent="0.2">
      <c r="A34" s="110" t="s">
        <v>461</v>
      </c>
      <c r="B34" s="110"/>
      <c r="C34" s="113">
        <v>45299</v>
      </c>
      <c r="D34" s="66"/>
      <c r="E34" s="66"/>
      <c r="F34" s="66"/>
      <c r="G34" s="66"/>
      <c r="I34" s="113">
        <v>45299</v>
      </c>
      <c r="J34" s="66"/>
      <c r="K34" s="66"/>
      <c r="L34" s="66"/>
      <c r="M34" s="66"/>
      <c r="O34" s="117"/>
      <c r="P34" s="66"/>
      <c r="Q34" s="66"/>
      <c r="R34" s="66"/>
      <c r="S34" s="66"/>
    </row>
    <row r="35" spans="1:19" x14ac:dyDescent="0.2">
      <c r="A35" s="110"/>
      <c r="B35" s="110"/>
      <c r="C35" s="66"/>
      <c r="D35" s="66"/>
      <c r="E35" s="66"/>
      <c r="F35" s="66"/>
      <c r="G35" s="66"/>
      <c r="I35" s="66"/>
      <c r="J35" s="66"/>
      <c r="K35" s="66"/>
      <c r="L35" s="66"/>
      <c r="M35" s="66"/>
      <c r="O35" s="66"/>
      <c r="P35" s="66"/>
      <c r="Q35" s="66"/>
      <c r="R35" s="66"/>
      <c r="S35" s="66"/>
    </row>
    <row r="36" spans="1:19" ht="15" x14ac:dyDescent="0.2">
      <c r="A36" s="108" t="s">
        <v>462</v>
      </c>
      <c r="B36" s="119"/>
      <c r="C36" s="109"/>
      <c r="D36" s="109"/>
      <c r="E36" s="109"/>
      <c r="F36" s="109"/>
      <c r="G36" s="109"/>
      <c r="I36" s="109"/>
      <c r="J36" s="109"/>
      <c r="K36" s="109"/>
      <c r="L36" s="109"/>
      <c r="M36" s="109"/>
      <c r="O36" s="109"/>
      <c r="P36" s="109"/>
      <c r="Q36" s="109"/>
      <c r="R36" s="109"/>
      <c r="S36" s="109"/>
    </row>
    <row r="37" spans="1:19" ht="25.5" x14ac:dyDescent="0.2">
      <c r="A37" s="110" t="s">
        <v>463</v>
      </c>
      <c r="B37" s="110"/>
      <c r="C37" s="114" t="s">
        <v>501</v>
      </c>
      <c r="D37" s="66"/>
      <c r="E37" s="66"/>
      <c r="F37" s="66"/>
      <c r="G37" s="66"/>
      <c r="I37" s="114" t="s">
        <v>501</v>
      </c>
      <c r="J37" s="66"/>
      <c r="K37" s="66"/>
      <c r="L37" s="66"/>
      <c r="M37" s="66"/>
      <c r="O37" s="114"/>
      <c r="P37" s="66"/>
      <c r="Q37" s="66"/>
      <c r="R37" s="66"/>
      <c r="S37" s="66"/>
    </row>
    <row r="38" spans="1:19" x14ac:dyDescent="0.2">
      <c r="A38" s="110" t="s">
        <v>464</v>
      </c>
      <c r="B38" s="110"/>
      <c r="C38" s="115" t="s">
        <v>508</v>
      </c>
      <c r="D38" s="66"/>
      <c r="E38" s="66"/>
      <c r="F38" s="66"/>
      <c r="G38" s="66"/>
      <c r="I38" s="115" t="s">
        <v>508</v>
      </c>
      <c r="J38" s="66"/>
      <c r="K38" s="66"/>
      <c r="L38" s="66"/>
      <c r="M38" s="66"/>
      <c r="O38" s="115"/>
      <c r="P38" s="66"/>
      <c r="Q38" s="66"/>
      <c r="R38" s="66"/>
      <c r="S38" s="66"/>
    </row>
    <row r="39" spans="1:19" ht="56.25" customHeight="1" x14ac:dyDescent="0.2">
      <c r="A39" s="110" t="s">
        <v>455</v>
      </c>
      <c r="B39" s="110"/>
      <c r="C39" s="160" t="s">
        <v>510</v>
      </c>
      <c r="D39" s="159"/>
      <c r="E39" s="159"/>
      <c r="F39" s="159"/>
      <c r="G39" s="159"/>
      <c r="I39" s="160" t="s">
        <v>511</v>
      </c>
      <c r="J39" s="159"/>
      <c r="K39" s="159"/>
      <c r="L39" s="159"/>
      <c r="M39" s="159"/>
      <c r="O39" s="159"/>
      <c r="P39" s="159"/>
      <c r="Q39" s="159"/>
      <c r="R39" s="159"/>
      <c r="S39" s="159"/>
    </row>
    <row r="40" spans="1:19" x14ac:dyDescent="0.2">
      <c r="A40" s="110"/>
      <c r="B40" s="110"/>
      <c r="C40" s="66"/>
      <c r="D40" s="66"/>
      <c r="E40" s="66"/>
      <c r="F40" s="66"/>
      <c r="G40" s="66"/>
      <c r="I40" s="66"/>
      <c r="J40" s="66"/>
      <c r="K40" s="66"/>
      <c r="L40" s="66"/>
      <c r="M40" s="66"/>
      <c r="O40" s="66"/>
      <c r="P40" s="66"/>
      <c r="Q40" s="66"/>
      <c r="R40" s="66"/>
      <c r="S40" s="66"/>
    </row>
    <row r="41" spans="1:19" ht="15" x14ac:dyDescent="0.2">
      <c r="A41" s="108" t="s">
        <v>465</v>
      </c>
      <c r="B41" s="119"/>
      <c r="C41" s="109"/>
      <c r="D41" s="109"/>
      <c r="E41" s="109"/>
      <c r="F41" s="109"/>
      <c r="G41" s="109"/>
      <c r="I41" s="109"/>
      <c r="J41" s="109"/>
      <c r="K41" s="109"/>
      <c r="L41" s="109"/>
      <c r="M41" s="109"/>
      <c r="O41" s="109"/>
      <c r="P41" s="109"/>
      <c r="Q41" s="109"/>
      <c r="R41" s="109"/>
      <c r="S41" s="109"/>
    </row>
    <row r="42" spans="1:19" ht="38.25" x14ac:dyDescent="0.2">
      <c r="A42" s="110" t="s">
        <v>466</v>
      </c>
      <c r="B42" s="110"/>
      <c r="C42" s="114" t="s">
        <v>501</v>
      </c>
      <c r="D42" s="66"/>
      <c r="E42" s="66"/>
      <c r="F42" s="66"/>
      <c r="G42" s="66"/>
      <c r="I42" s="114" t="s">
        <v>501</v>
      </c>
      <c r="J42" s="66"/>
      <c r="K42" s="66"/>
      <c r="L42" s="66"/>
      <c r="M42" s="66"/>
      <c r="O42" s="114"/>
      <c r="P42" s="66"/>
      <c r="Q42" s="66"/>
      <c r="R42" s="66"/>
      <c r="S42" s="66"/>
    </row>
    <row r="43" spans="1:19" ht="25.5" x14ac:dyDescent="0.2">
      <c r="A43" s="110" t="s">
        <v>467</v>
      </c>
      <c r="B43" s="110"/>
      <c r="C43" s="114" t="s">
        <v>501</v>
      </c>
      <c r="D43" s="66"/>
      <c r="E43" s="66"/>
      <c r="F43" s="66"/>
      <c r="G43" s="66"/>
      <c r="I43" s="114" t="s">
        <v>501</v>
      </c>
      <c r="J43" s="66"/>
      <c r="K43" s="66"/>
      <c r="L43" s="66"/>
      <c r="M43" s="66"/>
      <c r="O43" s="114"/>
      <c r="P43" s="66"/>
      <c r="Q43" s="66"/>
      <c r="R43" s="66"/>
      <c r="S43" s="66"/>
    </row>
    <row r="44" spans="1:19" ht="38.25" x14ac:dyDescent="0.2">
      <c r="A44" s="110" t="s">
        <v>468</v>
      </c>
      <c r="B44" s="110"/>
      <c r="C44" s="115" t="s">
        <v>501</v>
      </c>
      <c r="D44" s="66"/>
      <c r="E44" s="66"/>
      <c r="F44" s="66"/>
      <c r="G44" s="66"/>
      <c r="I44" s="115" t="s">
        <v>501</v>
      </c>
      <c r="J44" s="66"/>
      <c r="K44" s="66"/>
      <c r="L44" s="66"/>
      <c r="M44" s="66"/>
      <c r="O44" s="115"/>
      <c r="P44" s="66"/>
      <c r="Q44" s="66"/>
      <c r="R44" s="66"/>
      <c r="S44" s="66"/>
    </row>
    <row r="45" spans="1:19" ht="52.5" customHeight="1" x14ac:dyDescent="0.2">
      <c r="A45" s="110" t="s">
        <v>455</v>
      </c>
      <c r="B45" s="110"/>
      <c r="C45" s="160" t="s">
        <v>512</v>
      </c>
      <c r="D45" s="159"/>
      <c r="E45" s="159"/>
      <c r="F45" s="159"/>
      <c r="G45" s="159"/>
      <c r="I45" s="159" t="s">
        <v>521</v>
      </c>
      <c r="J45" s="159"/>
      <c r="K45" s="159"/>
      <c r="L45" s="159"/>
      <c r="M45" s="159"/>
      <c r="O45" s="159"/>
      <c r="P45" s="159"/>
      <c r="Q45" s="159"/>
      <c r="R45" s="159"/>
      <c r="S45" s="159"/>
    </row>
    <row r="46" spans="1:19" x14ac:dyDescent="0.2">
      <c r="A46" s="110"/>
      <c r="B46" s="110"/>
      <c r="C46" s="66"/>
      <c r="D46" s="66"/>
      <c r="E46" s="66"/>
      <c r="F46" s="66"/>
      <c r="G46" s="66"/>
      <c r="I46" s="66"/>
      <c r="J46" s="66"/>
      <c r="K46" s="66"/>
      <c r="L46" s="66"/>
      <c r="M46" s="66"/>
      <c r="O46" s="66"/>
      <c r="P46" s="66"/>
      <c r="Q46" s="66"/>
      <c r="R46" s="66"/>
      <c r="S46" s="66"/>
    </row>
    <row r="47" spans="1:19" ht="15" x14ac:dyDescent="0.2">
      <c r="A47" s="108" t="s">
        <v>469</v>
      </c>
      <c r="B47" s="119"/>
      <c r="C47" s="109"/>
      <c r="D47" s="109"/>
      <c r="E47" s="109"/>
      <c r="F47" s="109"/>
      <c r="G47" s="109"/>
      <c r="I47" s="109"/>
      <c r="J47" s="109"/>
      <c r="K47" s="109"/>
      <c r="L47" s="109"/>
      <c r="M47" s="109"/>
      <c r="O47" s="109"/>
      <c r="P47" s="109"/>
      <c r="Q47" s="109"/>
      <c r="R47" s="109"/>
      <c r="S47" s="109"/>
    </row>
    <row r="48" spans="1:19" ht="38.25" x14ac:dyDescent="0.2">
      <c r="A48" s="110" t="s">
        <v>470</v>
      </c>
      <c r="B48" s="110"/>
      <c r="C48" s="114" t="s">
        <v>501</v>
      </c>
      <c r="D48" s="66"/>
      <c r="E48" s="66"/>
      <c r="F48" s="66"/>
      <c r="G48" s="66"/>
      <c r="I48" s="114" t="s">
        <v>501</v>
      </c>
      <c r="J48" s="66"/>
      <c r="K48" s="66"/>
      <c r="L48" s="66"/>
      <c r="M48" s="66"/>
      <c r="O48" s="114"/>
      <c r="P48" s="66"/>
      <c r="Q48" s="66"/>
      <c r="R48" s="66"/>
      <c r="S48" s="66"/>
    </row>
    <row r="49" spans="1:19" ht="25.5" x14ac:dyDescent="0.2">
      <c r="A49" s="110" t="s">
        <v>471</v>
      </c>
      <c r="B49" s="110"/>
      <c r="C49" s="115" t="s">
        <v>509</v>
      </c>
      <c r="D49" s="66"/>
      <c r="E49" s="66"/>
      <c r="F49" s="66"/>
      <c r="G49" s="66"/>
      <c r="I49" s="115" t="s">
        <v>501</v>
      </c>
      <c r="J49" s="66"/>
      <c r="K49" s="66"/>
      <c r="L49" s="66"/>
      <c r="M49" s="66"/>
      <c r="O49" s="115"/>
      <c r="P49" s="66"/>
      <c r="Q49" s="66"/>
      <c r="R49" s="66"/>
      <c r="S49" s="66"/>
    </row>
    <row r="50" spans="1:19" ht="72" customHeight="1" x14ac:dyDescent="0.2">
      <c r="A50" s="110" t="s">
        <v>455</v>
      </c>
      <c r="B50" s="110"/>
      <c r="C50" s="160" t="s">
        <v>522</v>
      </c>
      <c r="D50" s="159"/>
      <c r="E50" s="159"/>
      <c r="F50" s="159"/>
      <c r="G50" s="159"/>
      <c r="I50" s="159" t="s">
        <v>523</v>
      </c>
      <c r="J50" s="159"/>
      <c r="K50" s="159"/>
      <c r="L50" s="159"/>
      <c r="M50" s="159"/>
      <c r="O50" s="159"/>
      <c r="P50" s="159"/>
      <c r="Q50" s="159"/>
      <c r="R50" s="159"/>
      <c r="S50" s="159"/>
    </row>
    <row r="51" spans="1:19" x14ac:dyDescent="0.2">
      <c r="A51" s="110"/>
      <c r="B51" s="110"/>
      <c r="C51" s="66"/>
      <c r="D51" s="66"/>
      <c r="E51" s="66"/>
      <c r="F51" s="66"/>
      <c r="G51" s="66"/>
      <c r="I51" s="66"/>
      <c r="J51" s="66"/>
      <c r="K51" s="66"/>
      <c r="L51" s="66"/>
      <c r="M51" s="66"/>
      <c r="O51" s="66"/>
      <c r="P51" s="66"/>
      <c r="Q51" s="66"/>
      <c r="R51" s="66"/>
      <c r="S51" s="66"/>
    </row>
    <row r="52" spans="1:19" ht="15" x14ac:dyDescent="0.2">
      <c r="A52" s="108" t="s">
        <v>472</v>
      </c>
      <c r="B52" s="119"/>
      <c r="C52" s="109"/>
      <c r="D52" s="109"/>
      <c r="E52" s="109"/>
      <c r="F52" s="109"/>
      <c r="G52" s="109"/>
      <c r="I52" s="109"/>
      <c r="J52" s="109"/>
      <c r="K52" s="109"/>
      <c r="L52" s="109"/>
      <c r="M52" s="109"/>
      <c r="O52" s="109"/>
      <c r="P52" s="109"/>
      <c r="Q52" s="109"/>
      <c r="R52" s="109"/>
      <c r="S52" s="109"/>
    </row>
    <row r="53" spans="1:19" ht="25.5" x14ac:dyDescent="0.2">
      <c r="A53" s="110" t="s">
        <v>473</v>
      </c>
      <c r="B53" s="110"/>
      <c r="C53" s="114" t="s">
        <v>501</v>
      </c>
      <c r="D53" s="66"/>
      <c r="E53" s="66"/>
      <c r="F53" s="66"/>
      <c r="G53" s="66"/>
      <c r="I53" s="114" t="s">
        <v>501</v>
      </c>
      <c r="J53" s="66"/>
      <c r="K53" s="66"/>
      <c r="L53" s="66"/>
      <c r="M53" s="66"/>
      <c r="O53" s="114"/>
      <c r="P53" s="66"/>
      <c r="Q53" s="66"/>
      <c r="R53" s="66"/>
      <c r="S53" s="66"/>
    </row>
    <row r="54" spans="1:19" ht="25.5" x14ac:dyDescent="0.2">
      <c r="A54" s="110" t="s">
        <v>474</v>
      </c>
      <c r="B54" s="110"/>
      <c r="C54" s="114" t="s">
        <v>501</v>
      </c>
      <c r="D54" s="66"/>
      <c r="E54" s="66"/>
      <c r="F54" s="66"/>
      <c r="G54" s="66"/>
      <c r="I54" s="114" t="s">
        <v>501</v>
      </c>
      <c r="J54" s="66"/>
      <c r="K54" s="66"/>
      <c r="L54" s="66"/>
      <c r="M54" s="66"/>
      <c r="O54" s="114"/>
      <c r="P54" s="66"/>
      <c r="Q54" s="66"/>
      <c r="R54" s="66"/>
      <c r="S54" s="66"/>
    </row>
    <row r="55" spans="1:19" ht="25.5" x14ac:dyDescent="0.2">
      <c r="A55" s="110" t="s">
        <v>475</v>
      </c>
      <c r="B55" s="110"/>
      <c r="C55" s="114" t="s">
        <v>501</v>
      </c>
      <c r="D55" s="66"/>
      <c r="E55" s="66"/>
      <c r="F55" s="66"/>
      <c r="G55" s="66"/>
      <c r="I55" s="114" t="s">
        <v>501</v>
      </c>
      <c r="J55" s="66"/>
      <c r="K55" s="66"/>
      <c r="L55" s="66"/>
      <c r="M55" s="66"/>
      <c r="O55" s="114"/>
      <c r="P55" s="66"/>
      <c r="Q55" s="66"/>
      <c r="R55" s="66"/>
      <c r="S55" s="66"/>
    </row>
    <row r="56" spans="1:19" ht="25.5" x14ac:dyDescent="0.2">
      <c r="A56" s="110" t="s">
        <v>476</v>
      </c>
      <c r="B56" s="110"/>
      <c r="C56" s="114" t="s">
        <v>501</v>
      </c>
      <c r="D56" s="66"/>
      <c r="E56" s="66"/>
      <c r="F56" s="66"/>
      <c r="G56" s="66"/>
      <c r="I56" s="114" t="s">
        <v>501</v>
      </c>
      <c r="J56" s="66"/>
      <c r="K56" s="66"/>
      <c r="L56" s="66"/>
      <c r="M56" s="66"/>
      <c r="O56" s="114"/>
      <c r="P56" s="66"/>
      <c r="Q56" s="66"/>
      <c r="R56" s="66"/>
      <c r="S56" s="66"/>
    </row>
    <row r="57" spans="1:19" ht="38.25" x14ac:dyDescent="0.2">
      <c r="A57" s="110" t="s">
        <v>477</v>
      </c>
      <c r="B57" s="110"/>
      <c r="C57" s="114" t="s">
        <v>508</v>
      </c>
      <c r="D57" s="66"/>
      <c r="E57" s="66"/>
      <c r="F57" s="66"/>
      <c r="G57" s="66"/>
      <c r="I57" s="114" t="s">
        <v>508</v>
      </c>
      <c r="J57" s="66"/>
      <c r="K57" s="66"/>
      <c r="L57" s="66"/>
      <c r="M57" s="66"/>
      <c r="O57" s="114"/>
      <c r="P57" s="66"/>
      <c r="Q57" s="66"/>
      <c r="R57" s="66"/>
      <c r="S57" s="66"/>
    </row>
    <row r="58" spans="1:19" ht="38.25" x14ac:dyDescent="0.2">
      <c r="A58" s="110" t="s">
        <v>478</v>
      </c>
      <c r="B58" s="110"/>
      <c r="C58" s="115" t="s">
        <v>501</v>
      </c>
      <c r="D58" s="66"/>
      <c r="E58" s="66"/>
      <c r="F58" s="66"/>
      <c r="G58" s="66"/>
      <c r="I58" s="115" t="s">
        <v>501</v>
      </c>
      <c r="J58" s="66"/>
      <c r="K58" s="66"/>
      <c r="L58" s="66"/>
      <c r="M58" s="66"/>
      <c r="O58" s="115"/>
      <c r="P58" s="66"/>
      <c r="Q58" s="66"/>
      <c r="R58" s="66"/>
      <c r="S58" s="66"/>
    </row>
    <row r="59" spans="1:19" ht="138" customHeight="1" x14ac:dyDescent="0.2">
      <c r="A59" s="110" t="s">
        <v>455</v>
      </c>
      <c r="B59" s="110"/>
      <c r="C59" s="160" t="s">
        <v>513</v>
      </c>
      <c r="D59" s="159"/>
      <c r="E59" s="159"/>
      <c r="F59" s="159"/>
      <c r="G59" s="159"/>
      <c r="I59" s="159" t="s">
        <v>524</v>
      </c>
      <c r="J59" s="159"/>
      <c r="K59" s="159"/>
      <c r="L59" s="159"/>
      <c r="M59" s="159"/>
      <c r="O59" s="159"/>
      <c r="P59" s="159"/>
      <c r="Q59" s="159"/>
      <c r="R59" s="159"/>
      <c r="S59" s="159"/>
    </row>
    <row r="60" spans="1:19" x14ac:dyDescent="0.2">
      <c r="A60" s="110"/>
      <c r="B60" s="110"/>
      <c r="C60" s="66"/>
      <c r="D60" s="66"/>
      <c r="E60" s="66"/>
      <c r="F60" s="66"/>
      <c r="G60" s="66"/>
      <c r="I60" s="66"/>
      <c r="J60" s="66"/>
      <c r="K60" s="66"/>
      <c r="L60" s="66"/>
      <c r="M60" s="66"/>
      <c r="O60" s="66"/>
      <c r="P60" s="66"/>
      <c r="Q60" s="66"/>
      <c r="R60" s="66"/>
      <c r="S60" s="66"/>
    </row>
    <row r="61" spans="1:19" ht="15" x14ac:dyDescent="0.2">
      <c r="A61" s="108" t="s">
        <v>479</v>
      </c>
      <c r="B61" s="119"/>
      <c r="C61" s="109"/>
      <c r="D61" s="109"/>
      <c r="E61" s="109"/>
      <c r="F61" s="109"/>
      <c r="G61" s="109"/>
      <c r="I61" s="109"/>
      <c r="J61" s="109"/>
      <c r="K61" s="109"/>
      <c r="L61" s="109"/>
      <c r="M61" s="109"/>
      <c r="O61" s="109"/>
      <c r="P61" s="109"/>
      <c r="Q61" s="109"/>
      <c r="R61" s="109"/>
      <c r="S61" s="109"/>
    </row>
    <row r="62" spans="1:19" ht="25.5" x14ac:dyDescent="0.2">
      <c r="A62" s="110" t="s">
        <v>480</v>
      </c>
      <c r="B62" s="110"/>
      <c r="C62" s="114" t="s">
        <v>508</v>
      </c>
      <c r="D62" s="66"/>
      <c r="E62" s="66"/>
      <c r="F62" s="66"/>
      <c r="G62" s="66"/>
      <c r="I62" s="114" t="s">
        <v>509</v>
      </c>
      <c r="J62" s="66"/>
      <c r="K62" s="66"/>
      <c r="L62" s="66"/>
      <c r="M62" s="66"/>
      <c r="O62" s="114"/>
      <c r="P62" s="66"/>
      <c r="Q62" s="66"/>
      <c r="R62" s="66"/>
      <c r="S62" s="66"/>
    </row>
    <row r="63" spans="1:19" ht="38.25" x14ac:dyDescent="0.2">
      <c r="A63" s="110" t="s">
        <v>481</v>
      </c>
      <c r="B63" s="110"/>
      <c r="C63" s="115" t="s">
        <v>501</v>
      </c>
      <c r="D63" s="66"/>
      <c r="E63" s="66"/>
      <c r="F63" s="66"/>
      <c r="G63" s="66"/>
      <c r="I63" s="115" t="s">
        <v>501</v>
      </c>
      <c r="J63" s="66"/>
      <c r="K63" s="66"/>
      <c r="L63" s="66"/>
      <c r="M63" s="66"/>
      <c r="O63" s="115"/>
      <c r="P63" s="66"/>
      <c r="Q63" s="66"/>
      <c r="R63" s="66"/>
      <c r="S63" s="66"/>
    </row>
    <row r="64" spans="1:19" ht="44.25" customHeight="1" x14ac:dyDescent="0.2">
      <c r="A64" s="110" t="s">
        <v>455</v>
      </c>
      <c r="B64" s="110"/>
      <c r="C64" s="160" t="s">
        <v>514</v>
      </c>
      <c r="D64" s="159"/>
      <c r="E64" s="159"/>
      <c r="F64" s="159"/>
      <c r="G64" s="159"/>
      <c r="I64" s="159" t="s">
        <v>525</v>
      </c>
      <c r="J64" s="159"/>
      <c r="K64" s="159"/>
      <c r="L64" s="159"/>
      <c r="M64" s="159"/>
      <c r="O64" s="159"/>
      <c r="P64" s="159"/>
      <c r="Q64" s="159"/>
      <c r="R64" s="159"/>
      <c r="S64" s="159"/>
    </row>
    <row r="65" spans="1:19" x14ac:dyDescent="0.2">
      <c r="A65" s="110"/>
      <c r="B65" s="110"/>
      <c r="C65" s="66"/>
      <c r="D65" s="66"/>
      <c r="E65" s="66"/>
      <c r="F65" s="66"/>
      <c r="G65" s="66"/>
      <c r="I65" s="66"/>
      <c r="J65" s="66"/>
      <c r="K65" s="66"/>
      <c r="L65" s="66"/>
      <c r="M65" s="66"/>
      <c r="O65" s="66"/>
      <c r="P65" s="66"/>
      <c r="Q65" s="66"/>
      <c r="R65" s="66"/>
      <c r="S65" s="66"/>
    </row>
    <row r="66" spans="1:19" ht="15" x14ac:dyDescent="0.2">
      <c r="A66" s="108" t="s">
        <v>482</v>
      </c>
      <c r="B66" s="119"/>
      <c r="C66" s="109"/>
      <c r="D66" s="109"/>
      <c r="E66" s="109"/>
      <c r="F66" s="109"/>
      <c r="G66" s="109"/>
      <c r="I66" s="109"/>
      <c r="J66" s="109"/>
      <c r="K66" s="109"/>
      <c r="L66" s="109"/>
      <c r="M66" s="109"/>
      <c r="O66" s="109"/>
      <c r="P66" s="109"/>
      <c r="Q66" s="109"/>
      <c r="R66" s="109"/>
      <c r="S66" s="109"/>
    </row>
    <row r="67" spans="1:19" ht="25.5" x14ac:dyDescent="0.2">
      <c r="A67" s="110" t="s">
        <v>483</v>
      </c>
      <c r="B67" s="110"/>
      <c r="C67" s="115" t="s">
        <v>501</v>
      </c>
      <c r="D67" s="66"/>
      <c r="E67" s="66"/>
      <c r="F67" s="66"/>
      <c r="G67" s="66"/>
      <c r="I67" s="115" t="s">
        <v>501</v>
      </c>
      <c r="J67" s="66"/>
      <c r="K67" s="66"/>
      <c r="L67" s="66"/>
      <c r="M67" s="66"/>
      <c r="O67" s="115"/>
      <c r="P67" s="66"/>
      <c r="Q67" s="66"/>
      <c r="R67" s="66"/>
      <c r="S67" s="66"/>
    </row>
    <row r="68" spans="1:19" ht="46.5" customHeight="1" x14ac:dyDescent="0.2">
      <c r="A68" s="110" t="s">
        <v>455</v>
      </c>
      <c r="B68" s="110"/>
      <c r="C68" s="160" t="s">
        <v>515</v>
      </c>
      <c r="D68" s="159"/>
      <c r="E68" s="159"/>
      <c r="F68" s="159"/>
      <c r="G68" s="159"/>
      <c r="I68" s="160" t="s">
        <v>515</v>
      </c>
      <c r="J68" s="159"/>
      <c r="K68" s="159"/>
      <c r="L68" s="159"/>
      <c r="M68" s="159"/>
      <c r="O68" s="159"/>
      <c r="P68" s="159"/>
      <c r="Q68" s="159"/>
      <c r="R68" s="159"/>
      <c r="S68" s="159"/>
    </row>
    <row r="69" spans="1:19" x14ac:dyDescent="0.2">
      <c r="A69" s="110"/>
      <c r="B69" s="110"/>
      <c r="C69" s="66"/>
      <c r="D69" s="66"/>
      <c r="E69" s="66"/>
      <c r="F69" s="66"/>
      <c r="G69" s="66"/>
      <c r="I69" s="66"/>
      <c r="J69" s="66"/>
      <c r="K69" s="66"/>
      <c r="L69" s="66"/>
      <c r="M69" s="66"/>
      <c r="O69" s="66"/>
      <c r="P69" s="66"/>
      <c r="Q69" s="66"/>
      <c r="R69" s="66"/>
      <c r="S69" s="66"/>
    </row>
    <row r="70" spans="1:19" ht="15" x14ac:dyDescent="0.2">
      <c r="A70" s="108" t="s">
        <v>484</v>
      </c>
      <c r="B70" s="119"/>
      <c r="C70" s="109"/>
      <c r="D70" s="109"/>
      <c r="E70" s="109"/>
      <c r="F70" s="109"/>
      <c r="G70" s="109"/>
      <c r="I70" s="109"/>
      <c r="J70" s="109"/>
      <c r="K70" s="109"/>
      <c r="L70" s="109"/>
      <c r="M70" s="109"/>
      <c r="O70" s="109"/>
      <c r="P70" s="109"/>
      <c r="Q70" s="109"/>
      <c r="R70" s="109"/>
      <c r="S70" s="109"/>
    </row>
    <row r="71" spans="1:19" ht="38.25" x14ac:dyDescent="0.2">
      <c r="A71" s="110" t="s">
        <v>485</v>
      </c>
      <c r="B71" s="110"/>
      <c r="C71" s="115" t="s">
        <v>509</v>
      </c>
      <c r="D71" s="66"/>
      <c r="E71" s="66"/>
      <c r="F71" s="66"/>
      <c r="G71" s="66"/>
      <c r="I71" s="115" t="s">
        <v>509</v>
      </c>
      <c r="J71" s="66"/>
      <c r="K71" s="66"/>
      <c r="L71" s="66"/>
      <c r="M71" s="66"/>
      <c r="O71" s="115"/>
      <c r="P71" s="66"/>
      <c r="Q71" s="66"/>
      <c r="R71" s="66"/>
      <c r="S71" s="66"/>
    </row>
    <row r="72" spans="1:19" ht="46.5" customHeight="1" x14ac:dyDescent="0.2">
      <c r="A72" s="110" t="s">
        <v>455</v>
      </c>
      <c r="B72" s="110"/>
      <c r="C72" s="160" t="s">
        <v>516</v>
      </c>
      <c r="D72" s="159"/>
      <c r="E72" s="159"/>
      <c r="F72" s="159"/>
      <c r="G72" s="159"/>
      <c r="I72" s="159" t="s">
        <v>526</v>
      </c>
      <c r="J72" s="159"/>
      <c r="K72" s="159"/>
      <c r="L72" s="159"/>
      <c r="M72" s="159"/>
      <c r="O72" s="159"/>
      <c r="P72" s="159"/>
      <c r="Q72" s="159"/>
      <c r="R72" s="159"/>
      <c r="S72" s="159"/>
    </row>
    <row r="73" spans="1:19" x14ac:dyDescent="0.2">
      <c r="A73" s="110"/>
      <c r="B73" s="110"/>
      <c r="C73" s="66"/>
      <c r="D73" s="66"/>
      <c r="E73" s="66"/>
      <c r="F73" s="66"/>
      <c r="G73" s="66"/>
      <c r="I73" s="66"/>
      <c r="J73" s="66"/>
      <c r="K73" s="66"/>
      <c r="L73" s="66"/>
      <c r="M73" s="66"/>
      <c r="O73" s="66"/>
      <c r="P73" s="66"/>
      <c r="Q73" s="66"/>
      <c r="R73" s="66"/>
      <c r="S73" s="66"/>
    </row>
    <row r="74" spans="1:19" ht="15" x14ac:dyDescent="0.2">
      <c r="A74" s="108" t="s">
        <v>486</v>
      </c>
      <c r="B74" s="119"/>
      <c r="C74" s="109"/>
      <c r="D74" s="109"/>
      <c r="E74" s="109"/>
      <c r="F74" s="109"/>
      <c r="G74" s="109"/>
      <c r="I74" s="109"/>
      <c r="J74" s="109"/>
      <c r="K74" s="109"/>
      <c r="L74" s="109"/>
      <c r="M74" s="109"/>
      <c r="O74" s="109"/>
      <c r="P74" s="109"/>
      <c r="Q74" s="109"/>
      <c r="R74" s="109"/>
      <c r="S74" s="109"/>
    </row>
    <row r="75" spans="1:19" ht="25.5" x14ac:dyDescent="0.2">
      <c r="A75" s="110" t="s">
        <v>487</v>
      </c>
      <c r="B75" s="110"/>
      <c r="C75" s="114" t="s">
        <v>501</v>
      </c>
      <c r="D75" s="66"/>
      <c r="E75" s="66"/>
      <c r="F75" s="66"/>
      <c r="G75" s="66"/>
      <c r="I75" s="114" t="s">
        <v>501</v>
      </c>
      <c r="J75" s="66"/>
      <c r="K75" s="66"/>
      <c r="L75" s="66"/>
      <c r="M75" s="66"/>
      <c r="O75" s="114"/>
      <c r="P75" s="66"/>
      <c r="Q75" s="66"/>
      <c r="R75" s="66"/>
      <c r="S75" s="66"/>
    </row>
    <row r="76" spans="1:19" ht="38.25" x14ac:dyDescent="0.2">
      <c r="A76" s="110" t="s">
        <v>488</v>
      </c>
      <c r="B76" s="110"/>
      <c r="C76" s="115" t="s">
        <v>501</v>
      </c>
      <c r="D76" s="66"/>
      <c r="E76" s="66"/>
      <c r="F76" s="66"/>
      <c r="G76" s="66"/>
      <c r="I76" s="115" t="s">
        <v>501</v>
      </c>
      <c r="J76" s="66"/>
      <c r="K76" s="66"/>
      <c r="L76" s="66"/>
      <c r="M76" s="66"/>
      <c r="O76" s="115"/>
      <c r="P76" s="66"/>
      <c r="Q76" s="66"/>
      <c r="R76" s="66"/>
      <c r="S76" s="66"/>
    </row>
    <row r="77" spans="1:19" x14ac:dyDescent="0.2">
      <c r="A77" s="110" t="s">
        <v>455</v>
      </c>
      <c r="B77" s="110"/>
      <c r="C77" s="160" t="s">
        <v>517</v>
      </c>
      <c r="D77" s="159"/>
      <c r="E77" s="159"/>
      <c r="F77" s="159"/>
      <c r="G77" s="159"/>
      <c r="I77" s="159" t="s">
        <v>517</v>
      </c>
      <c r="J77" s="159"/>
      <c r="K77" s="159"/>
      <c r="L77" s="159"/>
      <c r="M77" s="159"/>
      <c r="O77" s="159"/>
      <c r="P77" s="159"/>
      <c r="Q77" s="159"/>
      <c r="R77" s="159"/>
      <c r="S77" s="159"/>
    </row>
    <row r="78" spans="1:19" x14ac:dyDescent="0.2">
      <c r="A78" s="110"/>
      <c r="B78" s="110"/>
      <c r="C78" s="66"/>
      <c r="D78" s="66"/>
      <c r="E78" s="66"/>
      <c r="F78" s="66"/>
      <c r="G78" s="66"/>
      <c r="I78" s="66"/>
      <c r="J78" s="66"/>
      <c r="K78" s="66"/>
      <c r="L78" s="66"/>
      <c r="M78" s="66"/>
      <c r="O78" s="66"/>
      <c r="P78" s="66"/>
      <c r="Q78" s="66"/>
      <c r="R78" s="66"/>
      <c r="S78" s="66"/>
    </row>
    <row r="79" spans="1:19" ht="15" x14ac:dyDescent="0.2">
      <c r="A79" s="108" t="s">
        <v>489</v>
      </c>
      <c r="B79" s="119"/>
      <c r="C79" s="109"/>
      <c r="D79" s="109"/>
      <c r="E79" s="109"/>
      <c r="F79" s="109"/>
      <c r="G79" s="109"/>
      <c r="I79" s="109"/>
      <c r="J79" s="109"/>
      <c r="K79" s="109"/>
      <c r="L79" s="109"/>
      <c r="M79" s="109"/>
      <c r="O79" s="109"/>
      <c r="P79" s="109"/>
      <c r="Q79" s="109"/>
      <c r="R79" s="109"/>
      <c r="S79" s="109"/>
    </row>
    <row r="80" spans="1:19" x14ac:dyDescent="0.2">
      <c r="A80" s="110" t="s">
        <v>490</v>
      </c>
      <c r="B80" s="110"/>
      <c r="C80" s="114" t="s">
        <v>501</v>
      </c>
      <c r="D80" s="66"/>
      <c r="E80" s="66"/>
      <c r="F80" s="66"/>
      <c r="G80" s="66"/>
      <c r="I80" s="114" t="s">
        <v>501</v>
      </c>
      <c r="J80" s="66"/>
      <c r="K80" s="66"/>
      <c r="L80" s="66"/>
      <c r="M80" s="66"/>
      <c r="O80" s="114"/>
      <c r="P80" s="66"/>
      <c r="Q80" s="66"/>
      <c r="R80" s="66"/>
      <c r="S80" s="66"/>
    </row>
    <row r="81" spans="1:19" x14ac:dyDescent="0.2">
      <c r="A81" s="110" t="s">
        <v>491</v>
      </c>
      <c r="B81" s="110"/>
      <c r="C81" s="114" t="s">
        <v>501</v>
      </c>
      <c r="D81" s="66"/>
      <c r="E81" s="66"/>
      <c r="F81" s="66"/>
      <c r="G81" s="66"/>
      <c r="I81" s="114" t="s">
        <v>501</v>
      </c>
      <c r="J81" s="66"/>
      <c r="K81" s="66"/>
      <c r="L81" s="66"/>
      <c r="M81" s="66"/>
      <c r="O81" s="114"/>
      <c r="P81" s="66"/>
      <c r="Q81" s="66"/>
      <c r="R81" s="66"/>
      <c r="S81" s="66"/>
    </row>
    <row r="82" spans="1:19" ht="38.25" x14ac:dyDescent="0.2">
      <c r="A82" s="110" t="s">
        <v>492</v>
      </c>
      <c r="B82" s="110"/>
      <c r="C82" s="114" t="s">
        <v>508</v>
      </c>
      <c r="D82" s="66"/>
      <c r="E82" s="66"/>
      <c r="F82" s="66"/>
      <c r="G82" s="66"/>
      <c r="I82" s="114" t="s">
        <v>508</v>
      </c>
      <c r="J82" s="66"/>
      <c r="K82" s="66"/>
      <c r="L82" s="66"/>
      <c r="M82" s="66"/>
      <c r="O82" s="114"/>
      <c r="P82" s="66"/>
      <c r="Q82" s="66"/>
      <c r="R82" s="66"/>
      <c r="S82" s="66"/>
    </row>
    <row r="83" spans="1:19" ht="38.25" x14ac:dyDescent="0.2">
      <c r="A83" s="110" t="s">
        <v>493</v>
      </c>
      <c r="B83" s="110"/>
      <c r="C83" s="114" t="s">
        <v>508</v>
      </c>
      <c r="D83" s="66"/>
      <c r="E83" s="66"/>
      <c r="F83" s="66"/>
      <c r="G83" s="66"/>
      <c r="I83" s="114" t="s">
        <v>501</v>
      </c>
      <c r="J83" s="66"/>
      <c r="K83" s="66"/>
      <c r="L83" s="66"/>
      <c r="M83" s="66"/>
      <c r="O83" s="114"/>
      <c r="P83" s="66"/>
      <c r="Q83" s="66"/>
      <c r="R83" s="66"/>
      <c r="S83" s="66"/>
    </row>
    <row r="84" spans="1:19" ht="25.5" x14ac:dyDescent="0.2">
      <c r="A84" s="110" t="s">
        <v>518</v>
      </c>
      <c r="B84" s="110"/>
      <c r="C84" s="114" t="s">
        <v>508</v>
      </c>
      <c r="D84" s="66"/>
      <c r="E84" s="66"/>
      <c r="F84" s="66"/>
      <c r="G84" s="66"/>
      <c r="I84" s="114" t="s">
        <v>501</v>
      </c>
      <c r="J84" s="66"/>
      <c r="K84" s="66"/>
      <c r="L84" s="66"/>
      <c r="M84" s="66"/>
      <c r="O84" s="114"/>
      <c r="P84" s="66"/>
      <c r="Q84" s="66"/>
      <c r="R84" s="66"/>
      <c r="S84" s="66"/>
    </row>
    <row r="85" spans="1:19" ht="38.25" x14ac:dyDescent="0.2">
      <c r="A85" s="110" t="s">
        <v>494</v>
      </c>
      <c r="B85" s="110"/>
      <c r="C85" s="114" t="s">
        <v>508</v>
      </c>
      <c r="D85" s="66"/>
      <c r="E85" s="66"/>
      <c r="F85" s="66"/>
      <c r="G85" s="66"/>
      <c r="I85" s="114" t="s">
        <v>501</v>
      </c>
      <c r="J85" s="66"/>
      <c r="K85" s="66"/>
      <c r="L85" s="66"/>
      <c r="M85" s="66"/>
      <c r="O85" s="114"/>
      <c r="P85" s="66"/>
      <c r="Q85" s="66"/>
      <c r="R85" s="66"/>
      <c r="S85" s="66"/>
    </row>
    <row r="86" spans="1:19" ht="25.5" x14ac:dyDescent="0.2">
      <c r="A86" s="110" t="s">
        <v>495</v>
      </c>
      <c r="B86" s="110"/>
      <c r="C86" s="114" t="s">
        <v>501</v>
      </c>
      <c r="D86" s="66"/>
      <c r="E86" s="66"/>
      <c r="F86" s="66"/>
      <c r="G86" s="66"/>
      <c r="I86" s="114" t="s">
        <v>501</v>
      </c>
      <c r="J86" s="66"/>
      <c r="K86" s="66"/>
      <c r="L86" s="66"/>
      <c r="M86" s="66"/>
      <c r="O86" s="114"/>
      <c r="P86" s="66"/>
      <c r="Q86" s="66"/>
      <c r="R86" s="66"/>
      <c r="S86" s="66"/>
    </row>
    <row r="87" spans="1:19" ht="25.5" x14ac:dyDescent="0.2">
      <c r="A87" s="110" t="s">
        <v>496</v>
      </c>
      <c r="B87" s="110"/>
      <c r="C87" s="115" t="s">
        <v>501</v>
      </c>
      <c r="D87" s="66"/>
      <c r="E87" s="66"/>
      <c r="F87" s="66"/>
      <c r="G87" s="66"/>
      <c r="I87" s="115" t="s">
        <v>501</v>
      </c>
      <c r="J87" s="66"/>
      <c r="K87" s="66"/>
      <c r="L87" s="66"/>
      <c r="M87" s="66"/>
      <c r="O87" s="115"/>
      <c r="P87" s="66"/>
      <c r="Q87" s="66"/>
      <c r="R87" s="66"/>
      <c r="S87" s="66"/>
    </row>
    <row r="88" spans="1:19" ht="36.75" customHeight="1" x14ac:dyDescent="0.2">
      <c r="A88" s="110" t="s">
        <v>455</v>
      </c>
      <c r="B88" s="110"/>
      <c r="C88" s="160" t="s">
        <v>519</v>
      </c>
      <c r="D88" s="159"/>
      <c r="E88" s="159"/>
      <c r="F88" s="159"/>
      <c r="G88" s="159"/>
      <c r="I88" s="159" t="s">
        <v>517</v>
      </c>
      <c r="J88" s="159"/>
      <c r="K88" s="159"/>
      <c r="L88" s="159"/>
      <c r="M88" s="159"/>
      <c r="O88" s="159"/>
      <c r="P88" s="159"/>
      <c r="Q88" s="159"/>
      <c r="R88" s="159"/>
      <c r="S88" s="159"/>
    </row>
  </sheetData>
  <mergeCells count="48">
    <mergeCell ref="C6:G6"/>
    <mergeCell ref="C8:G8"/>
    <mergeCell ref="C9:G9"/>
    <mergeCell ref="C10:G10"/>
    <mergeCell ref="C12:G12"/>
    <mergeCell ref="C11:G11"/>
    <mergeCell ref="C68:G68"/>
    <mergeCell ref="C72:G72"/>
    <mergeCell ref="C77:G77"/>
    <mergeCell ref="C88:G88"/>
    <mergeCell ref="I6:M6"/>
    <mergeCell ref="I8:M8"/>
    <mergeCell ref="I9:M9"/>
    <mergeCell ref="I10:M10"/>
    <mergeCell ref="I11:M11"/>
    <mergeCell ref="I12:M12"/>
    <mergeCell ref="C28:G28"/>
    <mergeCell ref="C39:G39"/>
    <mergeCell ref="C45:G45"/>
    <mergeCell ref="C50:G50"/>
    <mergeCell ref="C59:G59"/>
    <mergeCell ref="C64:G64"/>
    <mergeCell ref="I68:M68"/>
    <mergeCell ref="I72:M72"/>
    <mergeCell ref="I77:M77"/>
    <mergeCell ref="I88:M88"/>
    <mergeCell ref="O6:S6"/>
    <mergeCell ref="O8:S8"/>
    <mergeCell ref="O9:S9"/>
    <mergeCell ref="O10:S10"/>
    <mergeCell ref="O11:S11"/>
    <mergeCell ref="O12:S12"/>
    <mergeCell ref="I28:M28"/>
    <mergeCell ref="I39:M39"/>
    <mergeCell ref="I45:M45"/>
    <mergeCell ref="I50:M50"/>
    <mergeCell ref="I59:M59"/>
    <mergeCell ref="I64:M64"/>
    <mergeCell ref="O68:S68"/>
    <mergeCell ref="O72:S72"/>
    <mergeCell ref="O77:S77"/>
    <mergeCell ref="O88:S88"/>
    <mergeCell ref="O28:S28"/>
    <mergeCell ref="O39:S39"/>
    <mergeCell ref="O45:S45"/>
    <mergeCell ref="O50:S50"/>
    <mergeCell ref="O59:S59"/>
    <mergeCell ref="O64:S64"/>
  </mergeCells>
  <dataValidations count="1">
    <dataValidation type="list" allowBlank="1" showInputMessage="1" showErrorMessage="1" sqref="C21:C23 C26:C27 C31 C33 C37:C38 C42:C44 C48:C49 C53:C58 C62:C63 C67 C71 C75:C76 C80:C87 I21:I23 I26:I27 I31 I33 I37:I38 I42:I44 I48:I49 I53:I58 I62:I63 I67 I71 I75:I76 I80:I87 O21:O23 O26:O27 O31 O33 O37:O38 O42:O44 O48:O49 O53:O58 O62:O63 O67 O71 O75:O76 O80:O87" xr:uid="{3AEB4344-D069-48A7-8D99-48632754231B}">
      <formula1>"Y,N,N/A"</formula1>
    </dataValidation>
  </dataValidations>
  <pageMargins left="0.70866141732283472" right="0.70866141732283472" top="0.74803149606299213" bottom="0.74803149606299213" header="0.31496062992125984" footer="0.31496062992125984"/>
  <pageSetup paperSize="9" scale="71" fitToHeight="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44D97-B992-435A-A76D-7BA8F649F5F0}">
  <sheetPr codeName="Sheet7"/>
  <dimension ref="A1:AA40"/>
  <sheetViews>
    <sheetView zoomScale="85" zoomScaleNormal="85" workbookViewId="0">
      <selection activeCell="AD36" sqref="AD36"/>
    </sheetView>
  </sheetViews>
  <sheetFormatPr defaultRowHeight="12.75" x14ac:dyDescent="0.2"/>
  <cols>
    <col min="1" max="1" width="29.85546875" style="112" bestFit="1" customWidth="1"/>
    <col min="2" max="2" width="9.140625" style="66"/>
    <col min="3" max="14" width="6.42578125" customWidth="1"/>
    <col min="15" max="15" width="1.28515625" customWidth="1"/>
    <col min="16" max="27" width="6.42578125" customWidth="1"/>
  </cols>
  <sheetData>
    <row r="1" spans="1:27" ht="15.75" x14ac:dyDescent="0.2">
      <c r="A1" s="124" t="s">
        <v>571</v>
      </c>
    </row>
    <row r="3" spans="1:27" x14ac:dyDescent="0.2">
      <c r="A3" s="116"/>
      <c r="B3" s="117"/>
      <c r="C3" s="167" t="s">
        <v>557</v>
      </c>
      <c r="D3" s="168"/>
      <c r="E3" s="168"/>
      <c r="F3" s="168"/>
      <c r="G3" s="168"/>
      <c r="H3" s="168"/>
      <c r="I3" s="168"/>
      <c r="J3" s="168"/>
      <c r="K3" s="168"/>
      <c r="L3" s="168"/>
      <c r="M3" s="168"/>
      <c r="N3" s="169"/>
      <c r="O3" s="78"/>
      <c r="P3" s="125" t="s">
        <v>570</v>
      </c>
      <c r="Q3" s="125"/>
      <c r="R3" s="107"/>
      <c r="S3" s="107"/>
      <c r="T3" s="107"/>
      <c r="U3" s="107"/>
      <c r="V3" s="107"/>
      <c r="W3" s="107"/>
      <c r="X3" s="107"/>
      <c r="Y3" s="107"/>
      <c r="Z3" s="107"/>
      <c r="AA3" s="107"/>
    </row>
    <row r="4" spans="1:27" x14ac:dyDescent="0.2">
      <c r="A4" s="116"/>
      <c r="B4" s="117"/>
      <c r="C4" s="125" t="s">
        <v>558</v>
      </c>
      <c r="D4" s="125" t="s">
        <v>559</v>
      </c>
      <c r="E4" s="125" t="s">
        <v>560</v>
      </c>
      <c r="F4" s="125" t="s">
        <v>561</v>
      </c>
      <c r="G4" s="125" t="s">
        <v>562</v>
      </c>
      <c r="H4" s="125" t="s">
        <v>563</v>
      </c>
      <c r="I4" s="125" t="s">
        <v>564</v>
      </c>
      <c r="J4" s="125" t="s">
        <v>565</v>
      </c>
      <c r="K4" s="125" t="s">
        <v>566</v>
      </c>
      <c r="L4" s="125" t="s">
        <v>567</v>
      </c>
      <c r="M4" s="125" t="s">
        <v>568</v>
      </c>
      <c r="N4" s="125" t="s">
        <v>569</v>
      </c>
      <c r="P4" s="107" t="s">
        <v>558</v>
      </c>
      <c r="Q4" s="107" t="s">
        <v>559</v>
      </c>
      <c r="R4" s="107" t="s">
        <v>560</v>
      </c>
      <c r="S4" s="107" t="s">
        <v>561</v>
      </c>
      <c r="T4" s="107" t="s">
        <v>562</v>
      </c>
      <c r="U4" s="107" t="s">
        <v>563</v>
      </c>
      <c r="V4" s="107" t="s">
        <v>564</v>
      </c>
      <c r="W4" s="107" t="s">
        <v>565</v>
      </c>
      <c r="X4" s="107" t="s">
        <v>566</v>
      </c>
      <c r="Y4" s="107" t="s">
        <v>567</v>
      </c>
      <c r="Z4" s="107" t="s">
        <v>568</v>
      </c>
      <c r="AA4" s="107" t="s">
        <v>569</v>
      </c>
    </row>
    <row r="5" spans="1:27" x14ac:dyDescent="0.2">
      <c r="A5" s="126" t="s">
        <v>532</v>
      </c>
      <c r="B5" s="117" t="s">
        <v>152</v>
      </c>
      <c r="C5" s="128" t="s">
        <v>574</v>
      </c>
      <c r="D5" s="128" t="s">
        <v>575</v>
      </c>
      <c r="E5" s="128" t="s">
        <v>576</v>
      </c>
      <c r="F5" s="128" t="s">
        <v>577</v>
      </c>
      <c r="G5" s="128" t="s">
        <v>578</v>
      </c>
      <c r="H5" s="128"/>
      <c r="I5" s="128"/>
      <c r="J5" s="128"/>
      <c r="K5" s="128"/>
      <c r="L5" s="128"/>
      <c r="M5" s="128"/>
      <c r="N5" s="128"/>
      <c r="O5" s="129"/>
      <c r="P5" s="128"/>
      <c r="Q5" s="128"/>
      <c r="R5" s="128"/>
      <c r="S5" s="128"/>
      <c r="T5" s="128"/>
      <c r="U5" s="128"/>
      <c r="V5" s="128"/>
      <c r="W5" s="128"/>
      <c r="X5" s="128"/>
      <c r="Y5" s="128"/>
      <c r="Z5" s="128"/>
      <c r="AA5" s="128"/>
    </row>
    <row r="6" spans="1:27" x14ac:dyDescent="0.2">
      <c r="A6" s="126" t="s">
        <v>533</v>
      </c>
      <c r="B6" s="117" t="s">
        <v>152</v>
      </c>
      <c r="C6" s="128" t="s">
        <v>574</v>
      </c>
      <c r="D6" s="128" t="s">
        <v>575</v>
      </c>
      <c r="E6" s="128" t="s">
        <v>576</v>
      </c>
      <c r="F6" s="128" t="s">
        <v>577</v>
      </c>
      <c r="G6" s="128" t="s">
        <v>578</v>
      </c>
      <c r="H6" s="128"/>
      <c r="I6" s="128"/>
      <c r="J6" s="128"/>
      <c r="K6" s="128"/>
      <c r="L6" s="128"/>
      <c r="M6" s="128"/>
      <c r="N6" s="128"/>
      <c r="O6" s="129"/>
      <c r="P6" s="128"/>
      <c r="Q6" s="128"/>
      <c r="R6" s="128"/>
      <c r="S6" s="128"/>
      <c r="T6" s="128"/>
      <c r="U6" s="128"/>
      <c r="V6" s="128"/>
      <c r="W6" s="128"/>
      <c r="X6" s="128"/>
      <c r="Y6" s="128"/>
      <c r="Z6" s="128"/>
      <c r="AA6" s="128"/>
    </row>
    <row r="7" spans="1:27" x14ac:dyDescent="0.2">
      <c r="A7" s="126" t="s">
        <v>534</v>
      </c>
      <c r="B7" s="117" t="s">
        <v>152</v>
      </c>
      <c r="C7" s="128" t="s">
        <v>574</v>
      </c>
      <c r="D7" s="128" t="s">
        <v>575</v>
      </c>
      <c r="E7" s="128" t="s">
        <v>576</v>
      </c>
      <c r="F7" s="128" t="s">
        <v>577</v>
      </c>
      <c r="G7" s="128" t="s">
        <v>578</v>
      </c>
      <c r="H7" s="128"/>
      <c r="I7" s="128"/>
      <c r="J7" s="128"/>
      <c r="K7" s="128"/>
      <c r="L7" s="128"/>
      <c r="M7" s="128"/>
      <c r="N7" s="128"/>
      <c r="O7" s="129"/>
      <c r="P7" s="128"/>
      <c r="Q7" s="128"/>
      <c r="R7" s="128"/>
      <c r="S7" s="128"/>
      <c r="T7" s="128"/>
      <c r="U7" s="128"/>
      <c r="V7" s="128"/>
      <c r="W7" s="128"/>
      <c r="X7" s="128"/>
      <c r="Y7" s="128"/>
      <c r="Z7" s="128"/>
      <c r="AA7" s="128"/>
    </row>
    <row r="8" spans="1:27" x14ac:dyDescent="0.2">
      <c r="A8" s="126" t="s">
        <v>527</v>
      </c>
      <c r="B8" s="117" t="s">
        <v>152</v>
      </c>
      <c r="C8" s="128" t="s">
        <v>501</v>
      </c>
      <c r="D8" s="128" t="s">
        <v>501</v>
      </c>
      <c r="E8" s="128" t="s">
        <v>501</v>
      </c>
      <c r="F8" s="128" t="s">
        <v>501</v>
      </c>
      <c r="G8" s="128"/>
      <c r="H8" s="128"/>
      <c r="I8" s="128"/>
      <c r="J8" s="128"/>
      <c r="K8" s="128"/>
      <c r="L8" s="128"/>
      <c r="M8" s="128"/>
      <c r="N8" s="128"/>
      <c r="O8" s="129"/>
      <c r="P8" s="128"/>
      <c r="Q8" s="128"/>
      <c r="R8" s="128"/>
      <c r="S8" s="128"/>
      <c r="T8" s="128"/>
      <c r="U8" s="128"/>
      <c r="V8" s="128"/>
      <c r="W8" s="128"/>
      <c r="X8" s="128"/>
      <c r="Y8" s="128"/>
      <c r="Z8" s="128"/>
      <c r="AA8" s="128"/>
    </row>
    <row r="9" spans="1:27" x14ac:dyDescent="0.2">
      <c r="A9" s="126" t="s">
        <v>528</v>
      </c>
      <c r="B9" s="117" t="s">
        <v>152</v>
      </c>
      <c r="C9" s="128" t="s">
        <v>501</v>
      </c>
      <c r="D9" s="128" t="s">
        <v>501</v>
      </c>
      <c r="E9" s="128" t="s">
        <v>501</v>
      </c>
      <c r="F9" s="128" t="s">
        <v>501</v>
      </c>
      <c r="G9" s="128"/>
      <c r="H9" s="128"/>
      <c r="I9" s="128"/>
      <c r="J9" s="128"/>
      <c r="K9" s="128"/>
      <c r="L9" s="128"/>
      <c r="M9" s="128"/>
      <c r="N9" s="128"/>
      <c r="O9" s="129"/>
      <c r="P9" s="128"/>
      <c r="Q9" s="128"/>
      <c r="R9" s="128"/>
      <c r="S9" s="128"/>
      <c r="T9" s="128"/>
      <c r="U9" s="128"/>
      <c r="V9" s="128"/>
      <c r="W9" s="128"/>
      <c r="X9" s="128"/>
      <c r="Y9" s="128"/>
      <c r="Z9" s="128"/>
      <c r="AA9" s="128"/>
    </row>
    <row r="10" spans="1:27" x14ac:dyDescent="0.2">
      <c r="A10" s="126" t="s">
        <v>529</v>
      </c>
      <c r="B10" s="117" t="s">
        <v>152</v>
      </c>
      <c r="C10" s="128" t="s">
        <v>501</v>
      </c>
      <c r="D10" s="128" t="s">
        <v>501</v>
      </c>
      <c r="E10" s="128" t="s">
        <v>501</v>
      </c>
      <c r="F10" s="128" t="s">
        <v>501</v>
      </c>
      <c r="G10" s="128"/>
      <c r="H10" s="128"/>
      <c r="I10" s="128"/>
      <c r="J10" s="128"/>
      <c r="K10" s="128"/>
      <c r="L10" s="128"/>
      <c r="M10" s="128"/>
      <c r="N10" s="128"/>
      <c r="O10" s="129"/>
      <c r="P10" s="128"/>
      <c r="Q10" s="128"/>
      <c r="R10" s="128"/>
      <c r="S10" s="128"/>
      <c r="T10" s="128"/>
      <c r="U10" s="128"/>
      <c r="V10" s="128"/>
      <c r="W10" s="128"/>
      <c r="X10" s="128"/>
      <c r="Y10" s="128"/>
      <c r="Z10" s="128"/>
      <c r="AA10" s="128"/>
    </row>
    <row r="11" spans="1:27" x14ac:dyDescent="0.2">
      <c r="A11" s="126" t="s">
        <v>530</v>
      </c>
      <c r="B11" s="117" t="s">
        <v>152</v>
      </c>
      <c r="C11" s="128" t="s">
        <v>501</v>
      </c>
      <c r="D11" s="128" t="s">
        <v>501</v>
      </c>
      <c r="E11" s="128" t="s">
        <v>501</v>
      </c>
      <c r="F11" s="128" t="s">
        <v>501</v>
      </c>
      <c r="G11" s="128"/>
      <c r="H11" s="128"/>
      <c r="I11" s="128"/>
      <c r="J11" s="128"/>
      <c r="K11" s="128"/>
      <c r="L11" s="128"/>
      <c r="M11" s="128"/>
      <c r="N11" s="128"/>
      <c r="O11" s="129"/>
      <c r="P11" s="128"/>
      <c r="Q11" s="128"/>
      <c r="R11" s="128"/>
      <c r="S11" s="128"/>
      <c r="T11" s="128"/>
      <c r="U11" s="128"/>
      <c r="V11" s="128"/>
      <c r="W11" s="128"/>
      <c r="X11" s="128"/>
      <c r="Y11" s="128"/>
      <c r="Z11" s="128"/>
      <c r="AA11" s="128"/>
    </row>
    <row r="12" spans="1:27" x14ac:dyDescent="0.2">
      <c r="A12" s="126" t="s">
        <v>531</v>
      </c>
      <c r="B12" s="117" t="s">
        <v>152</v>
      </c>
      <c r="C12" s="128" t="s">
        <v>501</v>
      </c>
      <c r="D12" s="128" t="s">
        <v>501</v>
      </c>
      <c r="E12" s="128" t="s">
        <v>501</v>
      </c>
      <c r="F12" s="128" t="s">
        <v>501</v>
      </c>
      <c r="G12" s="128"/>
      <c r="H12" s="128"/>
      <c r="I12" s="128"/>
      <c r="J12" s="128"/>
      <c r="K12" s="128"/>
      <c r="L12" s="128"/>
      <c r="M12" s="128"/>
      <c r="N12" s="128"/>
      <c r="O12" s="129"/>
      <c r="P12" s="128"/>
      <c r="Q12" s="128"/>
      <c r="R12" s="128"/>
      <c r="S12" s="128"/>
      <c r="T12" s="128"/>
      <c r="U12" s="128"/>
      <c r="V12" s="128"/>
      <c r="W12" s="128"/>
      <c r="X12" s="128"/>
      <c r="Y12" s="128"/>
      <c r="Z12" s="128"/>
      <c r="AA12" s="128"/>
    </row>
    <row r="13" spans="1:27" x14ac:dyDescent="0.2">
      <c r="A13" s="126"/>
      <c r="B13" s="117"/>
      <c r="C13" s="128"/>
      <c r="D13" s="128"/>
      <c r="E13" s="128"/>
      <c r="F13" s="128"/>
      <c r="G13" s="128"/>
      <c r="H13" s="128"/>
      <c r="I13" s="128"/>
      <c r="J13" s="128"/>
      <c r="K13" s="128"/>
      <c r="L13" s="128"/>
      <c r="M13" s="128"/>
      <c r="N13" s="128"/>
      <c r="O13" s="129"/>
      <c r="P13" s="128"/>
      <c r="Q13" s="128"/>
      <c r="R13" s="128"/>
      <c r="S13" s="128"/>
      <c r="T13" s="128"/>
      <c r="U13" s="128"/>
      <c r="V13" s="128"/>
      <c r="W13" s="128"/>
      <c r="X13" s="128"/>
      <c r="Y13" s="128"/>
      <c r="Z13" s="128"/>
      <c r="AA13" s="128"/>
    </row>
    <row r="14" spans="1:27" x14ac:dyDescent="0.2">
      <c r="A14" s="126"/>
      <c r="B14" s="117"/>
      <c r="C14" s="128"/>
      <c r="D14" s="128"/>
      <c r="E14" s="128"/>
      <c r="F14" s="128"/>
      <c r="G14" s="128"/>
      <c r="H14" s="128"/>
      <c r="I14" s="128"/>
      <c r="J14" s="128"/>
      <c r="K14" s="128"/>
      <c r="L14" s="128"/>
      <c r="M14" s="128"/>
      <c r="N14" s="128"/>
      <c r="O14" s="129"/>
      <c r="P14" s="128"/>
      <c r="Q14" s="128"/>
      <c r="R14" s="128"/>
      <c r="S14" s="128"/>
      <c r="T14" s="128"/>
      <c r="U14" s="128"/>
      <c r="V14" s="128"/>
      <c r="W14" s="128"/>
      <c r="X14" s="128"/>
      <c r="Y14" s="128"/>
      <c r="Z14" s="128"/>
      <c r="AA14" s="128"/>
    </row>
    <row r="15" spans="1:27" x14ac:dyDescent="0.2">
      <c r="A15" s="126" t="s">
        <v>535</v>
      </c>
      <c r="B15" s="117" t="s">
        <v>538</v>
      </c>
      <c r="C15" s="130"/>
      <c r="D15" s="130"/>
      <c r="E15" s="128" t="s">
        <v>579</v>
      </c>
      <c r="F15" s="130"/>
      <c r="G15" s="130"/>
      <c r="H15" s="128"/>
      <c r="I15" s="130"/>
      <c r="J15" s="130"/>
      <c r="K15" s="128"/>
      <c r="L15" s="130"/>
      <c r="M15" s="130"/>
      <c r="N15" s="128"/>
      <c r="O15" s="129"/>
      <c r="P15" s="130"/>
      <c r="Q15" s="130"/>
      <c r="R15" s="128" t="s">
        <v>579</v>
      </c>
      <c r="S15" s="130"/>
      <c r="T15" s="130"/>
      <c r="U15" s="128"/>
      <c r="V15" s="130"/>
      <c r="W15" s="130"/>
      <c r="X15" s="128"/>
      <c r="Y15" s="130"/>
      <c r="Z15" s="130"/>
      <c r="AA15" s="128"/>
    </row>
    <row r="16" spans="1:27" x14ac:dyDescent="0.2">
      <c r="A16" s="126"/>
      <c r="B16" s="117"/>
      <c r="C16" s="128"/>
      <c r="D16" s="128"/>
      <c r="E16" s="128"/>
      <c r="F16" s="128"/>
      <c r="G16" s="128"/>
      <c r="H16" s="128"/>
      <c r="I16" s="128"/>
      <c r="J16" s="128"/>
      <c r="K16" s="128"/>
      <c r="L16" s="128"/>
      <c r="M16" s="128"/>
      <c r="N16" s="128"/>
      <c r="O16" s="129"/>
      <c r="P16" s="128"/>
      <c r="Q16" s="128"/>
      <c r="R16" s="128"/>
      <c r="S16" s="128"/>
      <c r="T16" s="128"/>
      <c r="U16" s="128"/>
      <c r="V16" s="128"/>
      <c r="W16" s="128"/>
      <c r="X16" s="128"/>
      <c r="Y16" s="128"/>
      <c r="Z16" s="128"/>
      <c r="AA16" s="128"/>
    </row>
    <row r="17" spans="1:27" x14ac:dyDescent="0.2">
      <c r="A17" s="126"/>
      <c r="B17" s="117"/>
      <c r="C17" s="128"/>
      <c r="D17" s="128"/>
      <c r="E17" s="128"/>
      <c r="F17" s="128"/>
      <c r="G17" s="128"/>
      <c r="H17" s="128"/>
      <c r="I17" s="128"/>
      <c r="J17" s="128"/>
      <c r="K17" s="128"/>
      <c r="L17" s="128"/>
      <c r="M17" s="128"/>
      <c r="N17" s="128"/>
      <c r="O17" s="129"/>
      <c r="P17" s="128"/>
      <c r="Q17" s="128"/>
      <c r="R17" s="128"/>
      <c r="S17" s="128"/>
      <c r="T17" s="128"/>
      <c r="U17" s="128"/>
      <c r="V17" s="128"/>
      <c r="W17" s="128"/>
      <c r="X17" s="128"/>
      <c r="Y17" s="128"/>
      <c r="Z17" s="128"/>
      <c r="AA17" s="128"/>
    </row>
    <row r="18" spans="1:27" ht="25.5" x14ac:dyDescent="0.2">
      <c r="A18" s="126" t="s">
        <v>546</v>
      </c>
      <c r="B18" s="127" t="s">
        <v>573</v>
      </c>
      <c r="C18" s="130"/>
      <c r="D18" s="130"/>
      <c r="E18" s="130"/>
      <c r="F18" s="130"/>
      <c r="G18" s="130"/>
      <c r="H18" s="130"/>
      <c r="I18" s="128"/>
      <c r="J18" s="130"/>
      <c r="K18" s="130"/>
      <c r="L18" s="130"/>
      <c r="M18" s="130"/>
      <c r="N18" s="130"/>
      <c r="O18" s="129"/>
      <c r="P18" s="130"/>
      <c r="Q18" s="130"/>
      <c r="R18" s="130"/>
      <c r="S18" s="130"/>
      <c r="T18" s="130"/>
      <c r="U18" s="130"/>
      <c r="V18" s="128"/>
      <c r="W18" s="130"/>
      <c r="X18" s="130"/>
      <c r="Y18" s="130"/>
      <c r="Z18" s="130"/>
      <c r="AA18" s="130"/>
    </row>
    <row r="19" spans="1:27" ht="25.5" x14ac:dyDescent="0.2">
      <c r="A19" s="126" t="s">
        <v>552</v>
      </c>
      <c r="B19" s="127" t="s">
        <v>573</v>
      </c>
      <c r="C19" s="130"/>
      <c r="D19" s="130"/>
      <c r="E19" s="130"/>
      <c r="F19" s="130"/>
      <c r="G19" s="130"/>
      <c r="H19" s="130"/>
      <c r="I19" s="128"/>
      <c r="J19" s="130"/>
      <c r="K19" s="130"/>
      <c r="L19" s="130"/>
      <c r="M19" s="130"/>
      <c r="N19" s="130"/>
      <c r="O19" s="129"/>
      <c r="P19" s="130"/>
      <c r="Q19" s="130"/>
      <c r="R19" s="130"/>
      <c r="S19" s="130"/>
      <c r="T19" s="130"/>
      <c r="U19" s="130"/>
      <c r="V19" s="128"/>
      <c r="W19" s="130"/>
      <c r="X19" s="130"/>
      <c r="Y19" s="130"/>
      <c r="Z19" s="130"/>
      <c r="AA19" s="130"/>
    </row>
    <row r="20" spans="1:27" x14ac:dyDescent="0.2">
      <c r="A20" s="126" t="s">
        <v>539</v>
      </c>
      <c r="B20" s="127" t="s">
        <v>573</v>
      </c>
      <c r="C20" s="130"/>
      <c r="D20" s="130"/>
      <c r="E20" s="130"/>
      <c r="F20" s="130"/>
      <c r="G20" s="130"/>
      <c r="H20" s="130"/>
      <c r="I20" s="128"/>
      <c r="J20" s="130"/>
      <c r="K20" s="130"/>
      <c r="L20" s="130"/>
      <c r="M20" s="130"/>
      <c r="N20" s="130"/>
      <c r="O20" s="129"/>
      <c r="P20" s="130"/>
      <c r="Q20" s="130"/>
      <c r="R20" s="130"/>
      <c r="S20" s="130"/>
      <c r="T20" s="130"/>
      <c r="U20" s="130"/>
      <c r="V20" s="128"/>
      <c r="W20" s="130"/>
      <c r="X20" s="130"/>
      <c r="Y20" s="130"/>
      <c r="Z20" s="130"/>
      <c r="AA20" s="130"/>
    </row>
    <row r="21" spans="1:27" x14ac:dyDescent="0.2">
      <c r="A21" s="126" t="s">
        <v>536</v>
      </c>
      <c r="B21" s="127" t="s">
        <v>573</v>
      </c>
      <c r="C21" s="130"/>
      <c r="D21" s="130"/>
      <c r="E21" s="130"/>
      <c r="F21" s="130"/>
      <c r="G21" s="130"/>
      <c r="H21" s="130"/>
      <c r="I21" s="128"/>
      <c r="J21" s="130"/>
      <c r="K21" s="130"/>
      <c r="L21" s="130"/>
      <c r="M21" s="130"/>
      <c r="N21" s="130"/>
      <c r="O21" s="129"/>
      <c r="P21" s="130"/>
      <c r="Q21" s="130"/>
      <c r="R21" s="130"/>
      <c r="S21" s="130"/>
      <c r="T21" s="130"/>
      <c r="U21" s="130"/>
      <c r="V21" s="128"/>
      <c r="W21" s="130"/>
      <c r="X21" s="130"/>
      <c r="Y21" s="130"/>
      <c r="Z21" s="130"/>
      <c r="AA21" s="130"/>
    </row>
    <row r="22" spans="1:27" ht="25.5" x14ac:dyDescent="0.2">
      <c r="A22" s="126" t="s">
        <v>537</v>
      </c>
      <c r="B22" s="127" t="s">
        <v>573</v>
      </c>
      <c r="C22" s="130"/>
      <c r="D22" s="130"/>
      <c r="E22" s="130"/>
      <c r="F22" s="130"/>
      <c r="G22" s="130"/>
      <c r="H22" s="130"/>
      <c r="I22" s="128"/>
      <c r="J22" s="130"/>
      <c r="K22" s="130"/>
      <c r="L22" s="130"/>
      <c r="M22" s="130"/>
      <c r="N22" s="130"/>
      <c r="O22" s="129"/>
      <c r="P22" s="130"/>
      <c r="Q22" s="130"/>
      <c r="R22" s="130"/>
      <c r="S22" s="130"/>
      <c r="T22" s="130"/>
      <c r="U22" s="130"/>
      <c r="V22" s="128"/>
      <c r="W22" s="130"/>
      <c r="X22" s="130"/>
      <c r="Y22" s="130"/>
      <c r="Z22" s="130"/>
      <c r="AA22" s="130"/>
    </row>
    <row r="23" spans="1:27" x14ac:dyDescent="0.2">
      <c r="A23" s="126" t="s">
        <v>540</v>
      </c>
      <c r="B23" s="127" t="s">
        <v>573</v>
      </c>
      <c r="C23" s="130"/>
      <c r="D23" s="130"/>
      <c r="E23" s="130"/>
      <c r="F23" s="130"/>
      <c r="G23" s="130"/>
      <c r="H23" s="130"/>
      <c r="I23" s="130"/>
      <c r="J23" s="130"/>
      <c r="K23" s="130"/>
      <c r="L23" s="128"/>
      <c r="M23" s="130"/>
      <c r="N23" s="130"/>
      <c r="O23" s="129"/>
      <c r="P23" s="130"/>
      <c r="Q23" s="130"/>
      <c r="R23" s="130"/>
      <c r="S23" s="130"/>
      <c r="T23" s="130"/>
      <c r="U23" s="130"/>
      <c r="V23" s="130"/>
      <c r="W23" s="130"/>
      <c r="X23" s="130"/>
      <c r="Y23" s="128"/>
      <c r="Z23" s="130"/>
      <c r="AA23" s="130"/>
    </row>
    <row r="24" spans="1:27" x14ac:dyDescent="0.2">
      <c r="A24" s="126" t="s">
        <v>541</v>
      </c>
      <c r="B24" s="127" t="s">
        <v>573</v>
      </c>
      <c r="C24" s="130"/>
      <c r="D24" s="130"/>
      <c r="E24" s="130"/>
      <c r="F24" s="130"/>
      <c r="G24" s="130"/>
      <c r="H24" s="130"/>
      <c r="I24" s="130"/>
      <c r="J24" s="130"/>
      <c r="K24" s="130"/>
      <c r="L24" s="128"/>
      <c r="M24" s="130"/>
      <c r="N24" s="130"/>
      <c r="O24" s="129"/>
      <c r="P24" s="130"/>
      <c r="Q24" s="130"/>
      <c r="R24" s="130"/>
      <c r="S24" s="130"/>
      <c r="T24" s="130"/>
      <c r="U24" s="130"/>
      <c r="V24" s="130"/>
      <c r="W24" s="130"/>
      <c r="X24" s="130"/>
      <c r="Y24" s="128"/>
      <c r="Z24" s="130"/>
      <c r="AA24" s="130"/>
    </row>
    <row r="25" spans="1:27" x14ac:dyDescent="0.2">
      <c r="A25" s="126" t="s">
        <v>542</v>
      </c>
      <c r="B25" s="127" t="s">
        <v>573</v>
      </c>
      <c r="C25" s="130"/>
      <c r="D25" s="130"/>
      <c r="E25" s="130"/>
      <c r="F25" s="130"/>
      <c r="G25" s="130"/>
      <c r="H25" s="130"/>
      <c r="I25" s="130"/>
      <c r="J25" s="130"/>
      <c r="K25" s="130"/>
      <c r="L25" s="130"/>
      <c r="M25" s="128"/>
      <c r="N25" s="130"/>
      <c r="O25" s="129"/>
      <c r="P25" s="130"/>
      <c r="Q25" s="130"/>
      <c r="R25" s="130"/>
      <c r="S25" s="130"/>
      <c r="T25" s="130"/>
      <c r="U25" s="130"/>
      <c r="V25" s="130"/>
      <c r="W25" s="130"/>
      <c r="X25" s="130"/>
      <c r="Y25" s="130"/>
      <c r="Z25" s="128"/>
      <c r="AA25" s="130"/>
    </row>
    <row r="26" spans="1:27" x14ac:dyDescent="0.2">
      <c r="A26" s="126" t="s">
        <v>543</v>
      </c>
      <c r="B26" s="127" t="s">
        <v>573</v>
      </c>
      <c r="C26" s="130"/>
      <c r="D26" s="130"/>
      <c r="E26" s="130"/>
      <c r="F26" s="130"/>
      <c r="G26" s="130"/>
      <c r="H26" s="130"/>
      <c r="I26" s="128"/>
      <c r="J26" s="130"/>
      <c r="K26" s="130"/>
      <c r="L26" s="130"/>
      <c r="M26" s="130"/>
      <c r="N26" s="130"/>
      <c r="O26" s="129"/>
      <c r="P26" s="130"/>
      <c r="Q26" s="130"/>
      <c r="R26" s="130"/>
      <c r="S26" s="130"/>
      <c r="T26" s="130"/>
      <c r="U26" s="130"/>
      <c r="V26" s="128"/>
      <c r="W26" s="130"/>
      <c r="X26" s="130"/>
      <c r="Y26" s="130"/>
      <c r="Z26" s="130"/>
      <c r="AA26" s="130"/>
    </row>
    <row r="27" spans="1:27" ht="25.5" x14ac:dyDescent="0.2">
      <c r="A27" s="126" t="s">
        <v>544</v>
      </c>
      <c r="B27" s="127" t="s">
        <v>573</v>
      </c>
      <c r="C27" s="128" t="s">
        <v>581</v>
      </c>
      <c r="D27" s="130"/>
      <c r="E27" s="130"/>
      <c r="F27" s="130"/>
      <c r="G27" s="130"/>
      <c r="H27" s="130"/>
      <c r="I27" s="130"/>
      <c r="J27" s="130"/>
      <c r="K27" s="130"/>
      <c r="L27" s="130"/>
      <c r="M27" s="130"/>
      <c r="N27" s="130"/>
      <c r="O27" s="129"/>
      <c r="P27" s="128"/>
      <c r="Q27" s="130"/>
      <c r="R27" s="130"/>
      <c r="S27" s="130"/>
      <c r="T27" s="130"/>
      <c r="U27" s="130"/>
      <c r="V27" s="130"/>
      <c r="W27" s="130"/>
      <c r="X27" s="130"/>
      <c r="Y27" s="130"/>
      <c r="Z27" s="130"/>
      <c r="AA27" s="130"/>
    </row>
    <row r="28" spans="1:27" x14ac:dyDescent="0.2">
      <c r="A28" s="126" t="s">
        <v>582</v>
      </c>
      <c r="B28" s="127" t="s">
        <v>573</v>
      </c>
      <c r="C28" s="130"/>
      <c r="D28" s="130"/>
      <c r="E28" s="130"/>
      <c r="F28" s="130"/>
      <c r="G28" s="130"/>
      <c r="H28" s="130"/>
      <c r="I28" s="130"/>
      <c r="J28" s="130"/>
      <c r="K28" s="130"/>
      <c r="L28" s="130"/>
      <c r="M28" s="130"/>
      <c r="N28" s="128"/>
      <c r="O28" s="129"/>
      <c r="P28" s="130"/>
      <c r="Q28" s="130"/>
      <c r="R28" s="130"/>
      <c r="S28" s="130"/>
      <c r="T28" s="130"/>
      <c r="U28" s="130"/>
      <c r="V28" s="130"/>
      <c r="W28" s="130"/>
      <c r="X28" s="130"/>
      <c r="Y28" s="130"/>
      <c r="Z28" s="130"/>
      <c r="AA28" s="128"/>
    </row>
    <row r="29" spans="1:27" ht="25.5" x14ac:dyDescent="0.2">
      <c r="A29" s="126" t="s">
        <v>547</v>
      </c>
      <c r="B29" s="127" t="s">
        <v>573</v>
      </c>
      <c r="C29" s="130"/>
      <c r="D29" s="130"/>
      <c r="E29" s="130"/>
      <c r="F29" s="130"/>
      <c r="G29" s="130"/>
      <c r="H29" s="128"/>
      <c r="I29" s="130"/>
      <c r="J29" s="130"/>
      <c r="K29" s="130"/>
      <c r="L29" s="130"/>
      <c r="M29" s="130"/>
      <c r="N29" s="130"/>
      <c r="O29" s="129"/>
      <c r="P29" s="130"/>
      <c r="Q29" s="130"/>
      <c r="R29" s="130"/>
      <c r="S29" s="130"/>
      <c r="T29" s="130"/>
      <c r="U29" s="128"/>
      <c r="V29" s="130"/>
      <c r="W29" s="130"/>
      <c r="X29" s="130"/>
      <c r="Y29" s="130"/>
      <c r="Z29" s="130"/>
      <c r="AA29" s="130"/>
    </row>
    <row r="30" spans="1:27" ht="25.5" x14ac:dyDescent="0.2">
      <c r="A30" s="126" t="s">
        <v>548</v>
      </c>
      <c r="B30" s="127" t="s">
        <v>573</v>
      </c>
      <c r="C30" s="130"/>
      <c r="D30" s="130"/>
      <c r="E30" s="130"/>
      <c r="F30" s="130"/>
      <c r="G30" s="130"/>
      <c r="H30" s="128"/>
      <c r="I30" s="130"/>
      <c r="J30" s="130"/>
      <c r="K30" s="130"/>
      <c r="L30" s="130"/>
      <c r="M30" s="130"/>
      <c r="N30" s="130"/>
      <c r="O30" s="129"/>
      <c r="P30" s="130"/>
      <c r="Q30" s="130"/>
      <c r="R30" s="130"/>
      <c r="S30" s="130"/>
      <c r="T30" s="130"/>
      <c r="U30" s="128"/>
      <c r="V30" s="130"/>
      <c r="W30" s="130"/>
      <c r="X30" s="130"/>
      <c r="Y30" s="130"/>
      <c r="Z30" s="130"/>
      <c r="AA30" s="130"/>
    </row>
    <row r="31" spans="1:27" ht="25.5" x14ac:dyDescent="0.2">
      <c r="A31" s="126" t="s">
        <v>549</v>
      </c>
      <c r="B31" s="127" t="s">
        <v>573</v>
      </c>
      <c r="C31" s="130"/>
      <c r="D31" s="130"/>
      <c r="E31" s="130"/>
      <c r="F31" s="130"/>
      <c r="G31" s="130"/>
      <c r="H31" s="128"/>
      <c r="I31" s="130"/>
      <c r="J31" s="130"/>
      <c r="K31" s="130"/>
      <c r="L31" s="130"/>
      <c r="M31" s="130"/>
      <c r="N31" s="130"/>
      <c r="O31" s="129"/>
      <c r="P31" s="130"/>
      <c r="Q31" s="130"/>
      <c r="R31" s="130"/>
      <c r="S31" s="130"/>
      <c r="T31" s="130"/>
      <c r="U31" s="128"/>
      <c r="V31" s="130"/>
      <c r="W31" s="130"/>
      <c r="X31" s="130"/>
      <c r="Y31" s="130"/>
      <c r="Z31" s="130"/>
      <c r="AA31" s="130"/>
    </row>
    <row r="32" spans="1:27" x14ac:dyDescent="0.2">
      <c r="A32" s="126" t="s">
        <v>550</v>
      </c>
      <c r="B32" s="127" t="s">
        <v>573</v>
      </c>
      <c r="C32" s="130"/>
      <c r="D32" s="130"/>
      <c r="E32" s="130"/>
      <c r="F32" s="130"/>
      <c r="G32" s="130"/>
      <c r="H32" s="130"/>
      <c r="I32" s="130"/>
      <c r="J32" s="130"/>
      <c r="K32" s="130"/>
      <c r="L32" s="130"/>
      <c r="M32" s="130"/>
      <c r="N32" s="130"/>
      <c r="O32" s="129"/>
      <c r="P32" s="130"/>
      <c r="Q32" s="128"/>
      <c r="R32" s="130"/>
      <c r="S32" s="130"/>
      <c r="T32" s="130"/>
      <c r="U32" s="130"/>
      <c r="V32" s="130"/>
      <c r="W32" s="130"/>
      <c r="X32" s="130"/>
      <c r="Y32" s="130"/>
      <c r="Z32" s="130"/>
      <c r="AA32" s="130"/>
    </row>
    <row r="33" spans="1:27" x14ac:dyDescent="0.2">
      <c r="A33" s="126" t="s">
        <v>551</v>
      </c>
      <c r="B33" s="127" t="s">
        <v>573</v>
      </c>
      <c r="C33" s="130"/>
      <c r="D33" s="130"/>
      <c r="E33" s="130"/>
      <c r="F33" s="130"/>
      <c r="G33" s="130"/>
      <c r="H33" s="130"/>
      <c r="I33" s="130"/>
      <c r="J33" s="130"/>
      <c r="K33" s="128"/>
      <c r="L33" s="130"/>
      <c r="M33" s="130"/>
      <c r="N33" s="130"/>
      <c r="O33" s="129"/>
      <c r="P33" s="130"/>
      <c r="Q33" s="130"/>
      <c r="R33" s="130"/>
      <c r="S33" s="130"/>
      <c r="T33" s="130"/>
      <c r="U33" s="130"/>
      <c r="V33" s="130"/>
      <c r="W33" s="130"/>
      <c r="X33" s="128"/>
      <c r="Y33" s="130"/>
      <c r="Z33" s="130"/>
      <c r="AA33" s="130"/>
    </row>
    <row r="34" spans="1:27" x14ac:dyDescent="0.2">
      <c r="A34" s="126" t="s">
        <v>572</v>
      </c>
      <c r="B34" s="127" t="s">
        <v>573</v>
      </c>
      <c r="C34" s="130"/>
      <c r="D34" s="130"/>
      <c r="E34" s="130"/>
      <c r="F34" s="130"/>
      <c r="G34" s="130"/>
      <c r="H34" s="130"/>
      <c r="I34" s="128"/>
      <c r="J34" s="130"/>
      <c r="K34" s="130"/>
      <c r="L34" s="130"/>
      <c r="M34" s="130"/>
      <c r="N34" s="130"/>
      <c r="O34" s="129"/>
      <c r="P34" s="130"/>
      <c r="Q34" s="130"/>
      <c r="R34" s="130"/>
      <c r="S34" s="130"/>
      <c r="T34" s="130"/>
      <c r="U34" s="130"/>
      <c r="V34" s="128"/>
      <c r="W34" s="130"/>
      <c r="X34" s="130"/>
      <c r="Y34" s="130"/>
      <c r="Z34" s="130"/>
      <c r="AA34" s="130"/>
    </row>
    <row r="35" spans="1:27" x14ac:dyDescent="0.2">
      <c r="A35" s="126"/>
      <c r="B35" s="117"/>
      <c r="C35" s="128"/>
      <c r="D35" s="128"/>
      <c r="E35" s="128"/>
      <c r="F35" s="128"/>
      <c r="G35" s="128"/>
      <c r="H35" s="128"/>
      <c r="I35" s="128"/>
      <c r="J35" s="128"/>
      <c r="K35" s="128"/>
      <c r="L35" s="128"/>
      <c r="M35" s="128"/>
      <c r="N35" s="128"/>
      <c r="O35" s="129"/>
      <c r="P35" s="128"/>
      <c r="Q35" s="128"/>
      <c r="R35" s="128"/>
      <c r="S35" s="128"/>
      <c r="T35" s="128"/>
      <c r="U35" s="128"/>
      <c r="V35" s="128"/>
      <c r="W35" s="128"/>
      <c r="X35" s="128"/>
      <c r="Y35" s="128"/>
      <c r="Z35" s="128"/>
      <c r="AA35" s="128"/>
    </row>
    <row r="36" spans="1:27" x14ac:dyDescent="0.2">
      <c r="A36" s="126" t="s">
        <v>553</v>
      </c>
      <c r="B36" s="117" t="s">
        <v>554</v>
      </c>
      <c r="C36" s="130"/>
      <c r="D36" s="130"/>
      <c r="E36" s="130"/>
      <c r="F36" s="130"/>
      <c r="G36" s="130"/>
      <c r="H36" s="130"/>
      <c r="I36" s="130"/>
      <c r="J36" s="130"/>
      <c r="K36" s="130"/>
      <c r="L36" s="128"/>
      <c r="M36" s="130"/>
      <c r="N36" s="130"/>
      <c r="O36" s="129"/>
      <c r="P36" s="130"/>
      <c r="Q36" s="130"/>
      <c r="R36" s="130"/>
      <c r="S36" s="130"/>
      <c r="T36" s="130"/>
      <c r="U36" s="130"/>
      <c r="V36" s="130"/>
      <c r="W36" s="130"/>
      <c r="X36" s="130"/>
      <c r="Y36" s="130"/>
      <c r="Z36" s="130"/>
      <c r="AA36" s="130"/>
    </row>
    <row r="37" spans="1:27" x14ac:dyDescent="0.2">
      <c r="A37" s="126"/>
      <c r="B37" s="117"/>
      <c r="C37" s="128"/>
      <c r="D37" s="128"/>
      <c r="E37" s="128"/>
      <c r="F37" s="128"/>
      <c r="G37" s="128"/>
      <c r="H37" s="128"/>
      <c r="I37" s="128"/>
      <c r="J37" s="128"/>
      <c r="K37" s="128"/>
      <c r="L37" s="128"/>
      <c r="M37" s="128"/>
      <c r="N37" s="128"/>
      <c r="O37" s="129"/>
      <c r="P37" s="128"/>
      <c r="Q37" s="128"/>
      <c r="R37" s="128"/>
      <c r="S37" s="128"/>
      <c r="T37" s="128"/>
      <c r="U37" s="128"/>
      <c r="V37" s="128"/>
      <c r="W37" s="128"/>
      <c r="X37" s="128"/>
      <c r="Y37" s="128"/>
      <c r="Z37" s="128"/>
      <c r="AA37" s="128"/>
    </row>
    <row r="38" spans="1:27" x14ac:dyDescent="0.2">
      <c r="A38" s="126" t="s">
        <v>545</v>
      </c>
      <c r="B38" s="117" t="s">
        <v>555</v>
      </c>
      <c r="C38" s="130"/>
      <c r="D38" s="130"/>
      <c r="E38" s="130"/>
      <c r="F38" s="130"/>
      <c r="G38" s="130"/>
      <c r="H38" s="130"/>
      <c r="I38" s="130"/>
      <c r="J38" s="130"/>
      <c r="K38" s="130"/>
      <c r="L38" s="130"/>
      <c r="M38" s="130"/>
      <c r="N38" s="130"/>
      <c r="O38" s="129"/>
      <c r="P38" s="130"/>
      <c r="Q38" s="130"/>
      <c r="R38" s="130"/>
      <c r="S38" s="130"/>
      <c r="T38" s="130"/>
      <c r="U38" s="130"/>
      <c r="V38" s="128"/>
      <c r="W38" s="130"/>
      <c r="X38" s="130"/>
      <c r="Y38" s="130"/>
      <c r="Z38" s="130"/>
      <c r="AA38" s="130"/>
    </row>
    <row r="39" spans="1:27" x14ac:dyDescent="0.2">
      <c r="A39" s="126"/>
      <c r="B39" s="117"/>
      <c r="C39" s="128"/>
      <c r="D39" s="128"/>
      <c r="E39" s="128"/>
      <c r="F39" s="128"/>
      <c r="G39" s="128"/>
      <c r="H39" s="128"/>
      <c r="I39" s="128"/>
      <c r="J39" s="128"/>
      <c r="K39" s="128"/>
      <c r="L39" s="128"/>
      <c r="M39" s="128"/>
      <c r="N39" s="128"/>
      <c r="O39" s="129"/>
      <c r="P39" s="128"/>
      <c r="Q39" s="128"/>
      <c r="R39" s="128"/>
      <c r="S39" s="128"/>
      <c r="T39" s="128"/>
      <c r="U39" s="128"/>
      <c r="V39" s="128"/>
      <c r="W39" s="128"/>
      <c r="X39" s="128"/>
      <c r="Y39" s="128"/>
      <c r="Z39" s="128"/>
      <c r="AA39" s="128"/>
    </row>
    <row r="40" spans="1:27" ht="25.5" x14ac:dyDescent="0.2">
      <c r="A40" s="126" t="s">
        <v>580</v>
      </c>
      <c r="B40" s="117" t="s">
        <v>556</v>
      </c>
      <c r="C40" s="130"/>
      <c r="D40" s="130"/>
      <c r="E40" s="130"/>
      <c r="F40" s="130"/>
      <c r="G40" s="130"/>
      <c r="H40" s="130"/>
      <c r="I40" s="130"/>
      <c r="J40" s="130"/>
      <c r="K40" s="130"/>
      <c r="L40" s="130"/>
      <c r="M40" s="130"/>
      <c r="N40" s="130"/>
      <c r="O40" s="129"/>
      <c r="P40" s="130"/>
      <c r="Q40" s="130"/>
      <c r="R40" s="130"/>
      <c r="S40" s="130"/>
      <c r="T40" s="130"/>
      <c r="U40" s="130"/>
      <c r="V40" s="130"/>
      <c r="W40" s="130"/>
      <c r="X40" s="130"/>
      <c r="Y40" s="130"/>
      <c r="Z40" s="130"/>
      <c r="AA40" s="130"/>
    </row>
  </sheetData>
  <mergeCells count="1">
    <mergeCell ref="C3:N3"/>
  </mergeCells>
  <phoneticPr fontId="3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23C00-6640-4FFC-AA67-CA5B00D62399}">
  <sheetPr codeName="Sheet8">
    <pageSetUpPr fitToPage="1"/>
  </sheetPr>
  <dimension ref="A1:L31"/>
  <sheetViews>
    <sheetView view="pageBreakPreview" zoomScale="85" zoomScaleNormal="100" zoomScaleSheetLayoutView="85" workbookViewId="0">
      <pane ySplit="3" topLeftCell="A4" activePane="bottomLeft" state="frozen"/>
      <selection activeCell="B1" sqref="B1"/>
      <selection pane="bottomLeft" activeCell="C16" sqref="C16"/>
    </sheetView>
  </sheetViews>
  <sheetFormatPr defaultRowHeight="12.75" x14ac:dyDescent="0.2"/>
  <cols>
    <col min="1" max="1" width="3.42578125" style="3" hidden="1" customWidth="1"/>
    <col min="2" max="2" width="30.28515625" style="3" customWidth="1"/>
    <col min="3" max="3" width="41.140625" style="3" customWidth="1"/>
    <col min="4" max="4" width="15.7109375" style="3" customWidth="1"/>
    <col min="5" max="5" width="11.7109375" style="3" customWidth="1"/>
    <col min="6" max="6" width="10.85546875" style="3" customWidth="1"/>
    <col min="7" max="7" width="41.140625" style="3" customWidth="1"/>
    <col min="8" max="8" width="13.42578125" style="3" customWidth="1"/>
    <col min="9" max="9" width="17.42578125" style="3" customWidth="1"/>
    <col min="10" max="10" width="13" style="3" customWidth="1"/>
    <col min="11" max="11" width="10.5703125" style="23" customWidth="1"/>
    <col min="12" max="12" width="15.7109375" style="10" hidden="1" customWidth="1"/>
    <col min="13" max="16384" width="9.140625" style="3"/>
  </cols>
  <sheetData>
    <row r="1" spans="1:12" ht="32.25" customHeight="1" x14ac:dyDescent="0.2">
      <c r="K1" s="19" t="s">
        <v>251</v>
      </c>
      <c r="L1" s="3"/>
    </row>
    <row r="2" spans="1:12" ht="18.75" x14ac:dyDescent="0.2">
      <c r="A2" s="149"/>
      <c r="B2" s="150" t="s">
        <v>252</v>
      </c>
      <c r="C2" s="150" t="s">
        <v>0</v>
      </c>
      <c r="D2" s="150" t="s">
        <v>5</v>
      </c>
      <c r="E2" s="18" t="s">
        <v>2</v>
      </c>
      <c r="F2" s="18" t="s">
        <v>42</v>
      </c>
      <c r="G2" s="150" t="s">
        <v>166</v>
      </c>
      <c r="H2" s="150" t="s">
        <v>9</v>
      </c>
      <c r="I2" s="150" t="s">
        <v>10</v>
      </c>
      <c r="J2" s="150" t="s">
        <v>22</v>
      </c>
      <c r="K2" s="151" t="s">
        <v>19</v>
      </c>
      <c r="L2" s="152"/>
    </row>
    <row r="3" spans="1:12" ht="18.75" x14ac:dyDescent="0.2">
      <c r="A3" s="149"/>
      <c r="B3" s="150"/>
      <c r="C3" s="150"/>
      <c r="D3" s="150"/>
      <c r="E3" s="18" t="s">
        <v>1</v>
      </c>
      <c r="F3" s="18" t="s">
        <v>1</v>
      </c>
      <c r="G3" s="150"/>
      <c r="H3" s="150"/>
      <c r="I3" s="150"/>
      <c r="J3" s="150"/>
      <c r="K3" s="153"/>
      <c r="L3" s="154"/>
    </row>
    <row r="4" spans="1:12" s="4" customFormat="1" ht="15" x14ac:dyDescent="0.2">
      <c r="B4" s="16"/>
      <c r="C4" s="16"/>
      <c r="D4" s="16"/>
      <c r="E4" s="53"/>
      <c r="F4" s="54"/>
      <c r="G4" s="16"/>
      <c r="H4" s="16"/>
      <c r="I4" s="16"/>
      <c r="J4" s="16"/>
      <c r="K4" s="55"/>
      <c r="L4" s="17"/>
    </row>
    <row r="5" spans="1:12" s="4" customFormat="1" ht="15" x14ac:dyDescent="0.2">
      <c r="B5" s="12"/>
      <c r="C5" s="12"/>
      <c r="D5" s="12"/>
      <c r="E5" s="56"/>
      <c r="F5" s="57"/>
      <c r="G5" s="12"/>
      <c r="H5" s="12"/>
      <c r="I5" s="12"/>
      <c r="J5" s="12"/>
      <c r="K5" s="58"/>
      <c r="L5" s="13"/>
    </row>
    <row r="6" spans="1:12" s="4" customFormat="1" ht="15" x14ac:dyDescent="0.2">
      <c r="B6" s="12"/>
      <c r="C6" s="12"/>
      <c r="D6" s="12"/>
      <c r="E6" s="57"/>
      <c r="F6" s="57"/>
      <c r="G6" s="12"/>
      <c r="H6" s="12"/>
      <c r="I6" s="12"/>
      <c r="J6" s="12"/>
      <c r="K6" s="56"/>
      <c r="L6" s="13"/>
    </row>
    <row r="7" spans="1:12" s="4" customFormat="1" ht="15" x14ac:dyDescent="0.2">
      <c r="B7" s="12"/>
      <c r="C7" s="12"/>
      <c r="D7" s="12"/>
      <c r="E7" s="58"/>
      <c r="F7" s="56"/>
      <c r="G7" s="12"/>
      <c r="H7" s="12"/>
      <c r="I7" s="12"/>
      <c r="J7" s="12"/>
      <c r="K7" s="58"/>
      <c r="L7" s="13"/>
    </row>
    <row r="8" spans="1:12" s="4" customFormat="1" ht="15" x14ac:dyDescent="0.2">
      <c r="B8" s="12"/>
      <c r="C8" s="12"/>
      <c r="D8" s="12"/>
      <c r="E8" s="57"/>
      <c r="F8" s="57"/>
      <c r="G8" s="12"/>
      <c r="H8" s="12"/>
      <c r="I8" s="12"/>
      <c r="J8" s="12"/>
      <c r="K8" s="56"/>
      <c r="L8" s="13"/>
    </row>
    <row r="9" spans="1:12" s="4" customFormat="1" ht="25.5" x14ac:dyDescent="0.2">
      <c r="B9" s="12"/>
      <c r="C9" s="12"/>
      <c r="D9" s="12"/>
      <c r="E9" s="56"/>
      <c r="F9" s="57"/>
      <c r="G9" s="12"/>
      <c r="H9" s="12"/>
      <c r="I9" s="12"/>
      <c r="J9" s="12"/>
      <c r="K9" s="58"/>
      <c r="L9" s="13" t="s">
        <v>148</v>
      </c>
    </row>
    <row r="10" spans="1:12" s="4" customFormat="1" ht="15" x14ac:dyDescent="0.2">
      <c r="B10" s="12"/>
      <c r="C10" s="12"/>
      <c r="D10" s="12"/>
      <c r="E10" s="56"/>
      <c r="F10" s="56"/>
      <c r="G10" s="12"/>
      <c r="H10" s="12"/>
      <c r="I10" s="12"/>
      <c r="J10" s="12"/>
      <c r="K10" s="58"/>
      <c r="L10" s="13"/>
    </row>
    <row r="11" spans="1:12" s="4" customFormat="1" ht="15" x14ac:dyDescent="0.2">
      <c r="B11" s="12"/>
      <c r="C11" s="12"/>
      <c r="D11" s="12"/>
      <c r="E11" s="56"/>
      <c r="F11" s="56"/>
      <c r="G11" s="12"/>
      <c r="H11" s="12"/>
      <c r="I11" s="12"/>
      <c r="J11" s="12"/>
      <c r="K11" s="58"/>
      <c r="L11" s="13"/>
    </row>
    <row r="12" spans="1:12" s="4" customFormat="1" ht="15" x14ac:dyDescent="0.2">
      <c r="B12" s="12"/>
      <c r="C12" s="12"/>
      <c r="D12" s="12"/>
      <c r="E12" s="58"/>
      <c r="F12" s="57"/>
      <c r="G12" s="12"/>
      <c r="H12" s="12"/>
      <c r="I12" s="12"/>
      <c r="J12" s="12"/>
      <c r="K12" s="58"/>
      <c r="L12" s="13"/>
    </row>
    <row r="13" spans="1:12" s="4" customFormat="1" ht="15" x14ac:dyDescent="0.2">
      <c r="B13" s="12"/>
      <c r="C13" s="12"/>
      <c r="D13" s="12"/>
      <c r="E13" s="56"/>
      <c r="F13" s="57"/>
      <c r="G13" s="12"/>
      <c r="H13" s="12"/>
      <c r="I13" s="12"/>
      <c r="J13" s="12"/>
      <c r="K13" s="58"/>
      <c r="L13" s="13"/>
    </row>
    <row r="14" spans="1:12" s="4" customFormat="1" ht="15" x14ac:dyDescent="0.2">
      <c r="B14" s="12"/>
      <c r="C14" s="12"/>
      <c r="D14" s="12"/>
      <c r="E14" s="58"/>
      <c r="F14" s="58"/>
      <c r="G14" s="12"/>
      <c r="H14" s="12"/>
      <c r="I14" s="12"/>
      <c r="J14" s="12"/>
      <c r="K14" s="58"/>
      <c r="L14" s="13"/>
    </row>
    <row r="15" spans="1:12" s="4" customFormat="1" ht="15" x14ac:dyDescent="0.2">
      <c r="B15" s="12"/>
      <c r="C15" s="12"/>
      <c r="D15" s="12"/>
      <c r="E15" s="58"/>
      <c r="F15" s="57"/>
      <c r="G15" s="12"/>
      <c r="H15" s="12"/>
      <c r="I15" s="12"/>
      <c r="J15" s="12"/>
      <c r="K15" s="56"/>
      <c r="L15" s="13"/>
    </row>
    <row r="16" spans="1:12" s="4" customFormat="1" ht="15" x14ac:dyDescent="0.2">
      <c r="B16" s="12"/>
      <c r="C16" s="12"/>
      <c r="D16" s="12"/>
      <c r="E16" s="56"/>
      <c r="F16" s="57"/>
      <c r="G16" s="12"/>
      <c r="H16" s="12"/>
      <c r="I16" s="12"/>
      <c r="J16" s="12"/>
      <c r="K16" s="58"/>
      <c r="L16" s="13"/>
    </row>
    <row r="17" spans="1:12" s="4" customFormat="1" ht="15" x14ac:dyDescent="0.2">
      <c r="B17" s="12"/>
      <c r="C17" s="12"/>
      <c r="D17" s="12"/>
      <c r="E17" s="56"/>
      <c r="F17" s="57"/>
      <c r="G17" s="12"/>
      <c r="H17" s="12"/>
      <c r="I17" s="12"/>
      <c r="J17" s="12"/>
      <c r="K17" s="56"/>
      <c r="L17" s="13"/>
    </row>
    <row r="18" spans="1:12" s="4" customFormat="1" ht="15" x14ac:dyDescent="0.2">
      <c r="B18" s="12"/>
      <c r="C18" s="12"/>
      <c r="D18" s="12"/>
      <c r="E18" s="58"/>
      <c r="F18" s="56"/>
      <c r="G18" s="12"/>
      <c r="H18" s="12"/>
      <c r="I18" s="12"/>
      <c r="J18" s="12"/>
      <c r="K18" s="58"/>
      <c r="L18" s="13"/>
    </row>
    <row r="19" spans="1:12" s="4" customFormat="1" ht="15" x14ac:dyDescent="0.2">
      <c r="B19" s="12"/>
      <c r="C19" s="12"/>
      <c r="D19" s="12"/>
      <c r="E19" s="58"/>
      <c r="F19" s="56"/>
      <c r="G19" s="12"/>
      <c r="H19" s="12"/>
      <c r="I19" s="12"/>
      <c r="J19" s="12"/>
      <c r="K19" s="58"/>
      <c r="L19" s="13"/>
    </row>
    <row r="20" spans="1:12" s="4" customFormat="1" ht="15" x14ac:dyDescent="0.2">
      <c r="B20" s="12"/>
      <c r="C20" s="12"/>
      <c r="D20" s="12"/>
      <c r="E20" s="56"/>
      <c r="F20" s="57"/>
      <c r="G20" s="12"/>
      <c r="H20" s="12"/>
      <c r="I20" s="12"/>
      <c r="J20" s="12"/>
      <c r="K20" s="56"/>
      <c r="L20" s="13"/>
    </row>
    <row r="21" spans="1:12" s="4" customFormat="1" ht="15" x14ac:dyDescent="0.2">
      <c r="B21" s="12"/>
      <c r="C21" s="12"/>
      <c r="D21" s="12"/>
      <c r="E21" s="56"/>
      <c r="F21" s="56"/>
      <c r="G21" s="12"/>
      <c r="H21" s="12"/>
      <c r="I21" s="12"/>
      <c r="J21" s="12"/>
      <c r="K21" s="58"/>
      <c r="L21" s="13"/>
    </row>
    <row r="22" spans="1:12" s="4" customFormat="1" ht="15" x14ac:dyDescent="0.2">
      <c r="B22" s="12"/>
      <c r="C22" s="12"/>
      <c r="D22" s="12"/>
      <c r="E22" s="56"/>
      <c r="F22" s="58"/>
      <c r="G22" s="12"/>
      <c r="H22" s="12"/>
      <c r="I22" s="12"/>
      <c r="J22" s="12"/>
      <c r="K22" s="58"/>
      <c r="L22" s="13"/>
    </row>
    <row r="23" spans="1:12" s="4" customFormat="1" ht="15" x14ac:dyDescent="0.2">
      <c r="B23" s="12"/>
      <c r="C23" s="12"/>
      <c r="D23" s="12"/>
      <c r="E23" s="58"/>
      <c r="F23" s="57"/>
      <c r="G23" s="12"/>
      <c r="H23" s="12"/>
      <c r="I23" s="12"/>
      <c r="J23" s="12"/>
      <c r="K23" s="58"/>
      <c r="L23" s="13"/>
    </row>
    <row r="24" spans="1:12" s="4" customFormat="1" ht="15" x14ac:dyDescent="0.2">
      <c r="B24" s="12"/>
      <c r="C24" s="12"/>
      <c r="D24" s="12"/>
      <c r="E24" s="58"/>
      <c r="F24" s="56"/>
      <c r="G24" s="12"/>
      <c r="H24" s="12"/>
      <c r="I24" s="12"/>
      <c r="J24" s="12"/>
      <c r="K24" s="58"/>
      <c r="L24" s="13"/>
    </row>
    <row r="25" spans="1:12" s="4" customFormat="1" ht="15" x14ac:dyDescent="0.2">
      <c r="B25" s="12"/>
      <c r="C25" s="12"/>
      <c r="D25" s="12"/>
      <c r="E25" s="58"/>
      <c r="F25" s="58"/>
      <c r="G25" s="12"/>
      <c r="H25" s="12"/>
      <c r="I25" s="12"/>
      <c r="J25" s="12"/>
      <c r="K25" s="58"/>
      <c r="L25" s="13"/>
    </row>
    <row r="26" spans="1:12" s="4" customFormat="1" ht="15" x14ac:dyDescent="0.2">
      <c r="B26" s="12"/>
      <c r="C26" s="12"/>
      <c r="D26" s="12"/>
      <c r="E26" s="58"/>
      <c r="F26" s="57"/>
      <c r="G26" s="12"/>
      <c r="H26" s="12"/>
      <c r="I26" s="12"/>
      <c r="J26" s="12"/>
      <c r="K26" s="58"/>
      <c r="L26" s="13"/>
    </row>
    <row r="27" spans="1:12" ht="15" x14ac:dyDescent="0.2">
      <c r="A27" s="1"/>
      <c r="B27" s="14"/>
      <c r="C27" s="14"/>
      <c r="D27" s="14"/>
      <c r="E27" s="59"/>
      <c r="F27" s="59"/>
      <c r="G27" s="14"/>
      <c r="H27" s="14"/>
      <c r="I27" s="14"/>
      <c r="J27" s="14"/>
      <c r="K27" s="58"/>
      <c r="L27" s="15">
        <v>5000</v>
      </c>
    </row>
    <row r="28" spans="1:12" ht="15" x14ac:dyDescent="0.2">
      <c r="A28" s="1"/>
      <c r="B28" s="14"/>
      <c r="C28" s="14"/>
      <c r="D28" s="14"/>
      <c r="E28" s="60"/>
      <c r="F28" s="61"/>
      <c r="G28" s="14"/>
      <c r="H28" s="14"/>
      <c r="I28" s="14"/>
      <c r="J28" s="14"/>
      <c r="K28" s="58"/>
      <c r="L28" s="15">
        <v>350000</v>
      </c>
    </row>
    <row r="29" spans="1:12" ht="15" x14ac:dyDescent="0.2">
      <c r="A29" s="1"/>
      <c r="B29" s="14"/>
      <c r="C29" s="14"/>
      <c r="D29" s="14"/>
      <c r="E29" s="60"/>
      <c r="F29" s="60"/>
      <c r="G29" s="14"/>
      <c r="H29" s="14"/>
      <c r="I29" s="14"/>
      <c r="J29" s="14"/>
      <c r="K29" s="58"/>
      <c r="L29" s="15" t="s">
        <v>3</v>
      </c>
    </row>
    <row r="30" spans="1:12" x14ac:dyDescent="0.2">
      <c r="A30" s="1"/>
      <c r="B30" s="1"/>
      <c r="C30" s="1"/>
      <c r="D30" s="1"/>
      <c r="E30" s="1"/>
      <c r="F30" s="1"/>
      <c r="G30" s="1"/>
      <c r="H30" s="1"/>
      <c r="I30" s="1"/>
      <c r="J30" s="1"/>
      <c r="L30" s="2"/>
    </row>
    <row r="31" spans="1:12" x14ac:dyDescent="0.2">
      <c r="A31" s="1"/>
      <c r="B31" s="1"/>
      <c r="C31" s="1"/>
      <c r="D31" s="1"/>
      <c r="E31" s="1"/>
      <c r="F31" s="1"/>
      <c r="G31" s="1"/>
      <c r="H31" s="1"/>
      <c r="I31" s="1"/>
      <c r="J31" s="1"/>
      <c r="L31" s="2"/>
    </row>
  </sheetData>
  <mergeCells count="9">
    <mergeCell ref="I2:I3"/>
    <mergeCell ref="J2:J3"/>
    <mergeCell ref="K2:L3"/>
    <mergeCell ref="A2:A3"/>
    <mergeCell ref="B2:B3"/>
    <mergeCell ref="C2:C3"/>
    <mergeCell ref="D2:D3"/>
    <mergeCell ref="G2:G3"/>
    <mergeCell ref="H2:H3"/>
  </mergeCells>
  <pageMargins left="0.19685039370078741" right="0.19685039370078741" top="0.39370078740157483" bottom="0.19685039370078741" header="0.39370078740157483" footer="0.23622047244094491"/>
  <pageSetup paperSize="9" scale="71"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9543D-6830-4641-91D4-8D366E930615}">
  <sheetPr codeName="Sheet9"/>
  <dimension ref="A1:C13"/>
  <sheetViews>
    <sheetView workbookViewId="0">
      <selection activeCell="A2" sqref="A2:C9"/>
    </sheetView>
  </sheetViews>
  <sheetFormatPr defaultRowHeight="12.75" x14ac:dyDescent="0.2"/>
  <cols>
    <col min="1" max="1" width="38.5703125" style="11" customWidth="1"/>
    <col min="2" max="2" width="12.140625" style="11" customWidth="1"/>
    <col min="3" max="16384" width="9.140625" style="11"/>
  </cols>
  <sheetData>
    <row r="1" spans="1:3" x14ac:dyDescent="0.2">
      <c r="A1" s="11" t="s">
        <v>237</v>
      </c>
    </row>
    <row r="2" spans="1:3" x14ac:dyDescent="0.2">
      <c r="A2" s="170" t="s">
        <v>229</v>
      </c>
      <c r="B2" s="170"/>
      <c r="C2" s="170"/>
    </row>
    <row r="3" spans="1:3" x14ac:dyDescent="0.2">
      <c r="A3" s="30" t="s">
        <v>230</v>
      </c>
      <c r="B3" s="30" t="s">
        <v>231</v>
      </c>
      <c r="C3" s="31" t="s">
        <v>232</v>
      </c>
    </row>
    <row r="4" spans="1:3" x14ac:dyDescent="0.2">
      <c r="A4" s="32" t="s">
        <v>233</v>
      </c>
      <c r="B4" s="33">
        <v>43697</v>
      </c>
      <c r="C4" s="34">
        <v>3</v>
      </c>
    </row>
    <row r="5" spans="1:3" ht="25.5" x14ac:dyDescent="0.2">
      <c r="A5" s="32" t="s">
        <v>234</v>
      </c>
      <c r="B5" s="33">
        <v>44014</v>
      </c>
      <c r="C5" s="34">
        <v>3</v>
      </c>
    </row>
    <row r="6" spans="1:3" ht="25.5" x14ac:dyDescent="0.2">
      <c r="A6" s="32" t="s">
        <v>235</v>
      </c>
      <c r="B6" s="171">
        <v>44061</v>
      </c>
      <c r="C6" s="172">
        <v>4</v>
      </c>
    </row>
    <row r="7" spans="1:3" x14ac:dyDescent="0.2">
      <c r="A7" s="32" t="s">
        <v>236</v>
      </c>
      <c r="B7" s="171"/>
      <c r="C7" s="172"/>
    </row>
    <row r="8" spans="1:3" x14ac:dyDescent="0.2">
      <c r="A8" s="32" t="s">
        <v>233</v>
      </c>
      <c r="B8" s="33">
        <v>44425</v>
      </c>
      <c r="C8" s="34">
        <v>4</v>
      </c>
    </row>
    <row r="9" spans="1:3" x14ac:dyDescent="0.2">
      <c r="A9" s="32" t="s">
        <v>233</v>
      </c>
      <c r="B9" s="33">
        <v>44789</v>
      </c>
      <c r="C9" s="34">
        <v>5</v>
      </c>
    </row>
    <row r="12" spans="1:3" x14ac:dyDescent="0.2">
      <c r="A12" s="4" t="s">
        <v>238</v>
      </c>
    </row>
    <row r="13" spans="1:3" x14ac:dyDescent="0.2">
      <c r="A13" s="4" t="s">
        <v>239</v>
      </c>
    </row>
  </sheetData>
  <mergeCells count="3">
    <mergeCell ref="A2:C2"/>
    <mergeCell ref="B6:B7"/>
    <mergeCell ref="C6:C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12847288-55ee-40b1-9ef2-302a081c4540" xsi:nil="true"/>
    <lcf76f155ced4ddcb4097134ff3c332f xmlns="de15654b-be91-4066-b9b6-85fe1b54056b">
      <Terms xmlns="http://schemas.microsoft.com/office/infopath/2007/PartnerControls"/>
    </lcf76f155ced4ddcb4097134ff3c332f>
    <_dlc_DocId xmlns="12847288-55ee-40b1-9ef2-302a081c4540">TJ6FKAMFPVA4-1017224784-63715</_dlc_DocId>
    <_dlc_DocIdUrl xmlns="12847288-55ee-40b1-9ef2-302a081c4540">
      <Url>https://wendovercouncil.sharepoint.com/_layouts/15/DocIdRedir.aspx?ID=TJ6FKAMFPVA4-1017224784-63715</Url>
      <Description>TJ6FKAMFPVA4-1017224784-63715</Description>
    </_dlc_DocIdUrl>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88852717978C143BAF2EB14059C20D0" ma:contentTypeVersion="18" ma:contentTypeDescription="Create a new document." ma:contentTypeScope="" ma:versionID="dd7597781e5f299a4b7caf47bbc5e629">
  <xsd:schema xmlns:xsd="http://www.w3.org/2001/XMLSchema" xmlns:xs="http://www.w3.org/2001/XMLSchema" xmlns:p="http://schemas.microsoft.com/office/2006/metadata/properties" xmlns:ns2="12847288-55ee-40b1-9ef2-302a081c4540" xmlns:ns3="de15654b-be91-4066-b9b6-85fe1b54056b" targetNamespace="http://schemas.microsoft.com/office/2006/metadata/properties" ma:root="true" ma:fieldsID="7aae00e3c43f375c5dfc011fbcbfa3c0" ns2:_="" ns3:_="">
    <xsd:import namespace="12847288-55ee-40b1-9ef2-302a081c4540"/>
    <xsd:import namespace="de15654b-be91-4066-b9b6-85fe1b54056b"/>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847288-55ee-40b1-9ef2-302a081c454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6" nillable="true" ma:displayName="Taxonomy Catch All Column" ma:hidden="true" ma:list="{df83ecec-8836-4973-bf9c-6e79a211ceb9}" ma:internalName="TaxCatchAll" ma:showField="CatchAllData" ma:web="12847288-55ee-40b1-9ef2-302a081c454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15654b-be91-4066-b9b6-85fe1b54056b"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06b183b9-b466-4258-b2f5-6c64a2bd701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FE892-8A0B-4DFA-8DF7-818957E307D7}">
  <ds:schemaRefs>
    <ds:schemaRef ds:uri="http://schemas.microsoft.com/sharepoint/events"/>
  </ds:schemaRefs>
</ds:datastoreItem>
</file>

<file path=customXml/itemProps2.xml><?xml version="1.0" encoding="utf-8"?>
<ds:datastoreItem xmlns:ds="http://schemas.openxmlformats.org/officeDocument/2006/customXml" ds:itemID="{9B110D23-710F-43CB-BBD5-5AB567D583A0}">
  <ds:schemaRefs>
    <ds:schemaRef ds:uri="http://schemas.microsoft.com/office/2006/metadata/properties"/>
    <ds:schemaRef ds:uri="http://schemas.microsoft.com/office/infopath/2007/PartnerControls"/>
    <ds:schemaRef ds:uri="12847288-55ee-40b1-9ef2-302a081c4540"/>
    <ds:schemaRef ds:uri="de15654b-be91-4066-b9b6-85fe1b54056b"/>
  </ds:schemaRefs>
</ds:datastoreItem>
</file>

<file path=customXml/itemProps3.xml><?xml version="1.0" encoding="utf-8"?>
<ds:datastoreItem xmlns:ds="http://schemas.openxmlformats.org/officeDocument/2006/customXml" ds:itemID="{05EF0319-7904-441B-B604-2DF13E8C32D8}">
  <ds:schemaRefs>
    <ds:schemaRef ds:uri="http://schemas.microsoft.com/office/2006/metadata/longProperties"/>
  </ds:schemaRefs>
</ds:datastoreItem>
</file>

<file path=customXml/itemProps4.xml><?xml version="1.0" encoding="utf-8"?>
<ds:datastoreItem xmlns:ds="http://schemas.openxmlformats.org/officeDocument/2006/customXml" ds:itemID="{0624CBEE-C083-4084-9517-7695FE54C9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847288-55ee-40b1-9ef2-302a081c4540"/>
    <ds:schemaRef ds:uri="de15654b-be91-4066-b9b6-85fe1b5405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DAED061-EEE7-48AA-9C6B-F53834DA01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Strategic Risks</vt:lpstr>
      <vt:lpstr>Operational Risks</vt:lpstr>
      <vt:lpstr>Risk Score Criteria</vt:lpstr>
      <vt:lpstr>Risk Management Sheet</vt:lpstr>
      <vt:lpstr>Sheet1</vt:lpstr>
      <vt:lpstr>Fire Risk Assessment</vt:lpstr>
      <vt:lpstr>Monitoring</vt:lpstr>
      <vt:lpstr>Project Risks</vt:lpstr>
      <vt:lpstr>Document History</vt:lpstr>
      <vt:lpstr>'Project Risks'!Print_Area</vt:lpstr>
      <vt:lpstr>'Risk Management Sheet'!Print_Area</vt:lpstr>
      <vt:lpstr>'Strategic Risks'!Print_Area</vt:lpstr>
      <vt:lpstr>'Fire Risk Assessment'!Print_Titles</vt:lpstr>
      <vt:lpstr>'Operational Risks'!Print_Titles</vt:lpstr>
      <vt:lpstr>'Project Risks'!Print_Titles</vt:lpstr>
      <vt:lpstr>'Risk Management Sheet'!Print_Titles</vt:lpstr>
      <vt:lpstr>'Strategic Risks'!Print_Titles</vt:lpstr>
      <vt:lpstr>RISK_SCORE</vt:lpstr>
    </vt:vector>
  </TitlesOfParts>
  <Company>Bridget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Bridget Bradford</dc:creator>
  <cp:lastModifiedBy>WPC Clerk</cp:lastModifiedBy>
  <cp:lastPrinted>2024-08-22T11:43:38Z</cp:lastPrinted>
  <dcterms:created xsi:type="dcterms:W3CDTF">2008-04-11T15:59:19Z</dcterms:created>
  <dcterms:modified xsi:type="dcterms:W3CDTF">2025-03-25T14:12:18Z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TJ6FKAMFPVA4-1017224784-38117</vt:lpwstr>
  </property>
  <property fmtid="{D5CDD505-2E9C-101B-9397-08002B2CF9AE}" pid="3" name="_dlc_DocIdItemGuid">
    <vt:lpwstr>cbfbdf65-1a93-4d16-a7c8-82497dd876fe</vt:lpwstr>
  </property>
  <property fmtid="{D5CDD505-2E9C-101B-9397-08002B2CF9AE}" pid="4" name="_dlc_DocIdUrl">
    <vt:lpwstr>https://wendovercouncil.sharepoint.com/_layouts/15/DocIdRedir.aspx?ID=TJ6FKAMFPVA4-1017224784-38117, TJ6FKAMFPVA4-1017224784-38117</vt:lpwstr>
  </property>
  <property fmtid="{D5CDD505-2E9C-101B-9397-08002B2CF9AE}" pid="5" name="MediaServiceImageTags">
    <vt:lpwstr/>
  </property>
  <property fmtid="{D5CDD505-2E9C-101B-9397-08002B2CF9AE}" pid="6" name="ContentTypeId">
    <vt:lpwstr>0x010100288852717978C143BAF2EB14059C20D0</vt:lpwstr>
  </property>
</Properties>
</file>